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7935"/>
  </bookViews>
  <sheets>
    <sheet name="APP-GPPB(MOOE)" sheetId="1" r:id="rId1"/>
  </sheets>
  <externalReferences>
    <externalReference r:id="rId2"/>
  </externalReferences>
  <definedNames>
    <definedName name="_xlnm.Print_Titles" localSheetId="0">'APP-GPPB(MOOE)'!$1:$4</definedName>
  </definedNames>
  <calcPr calcId="125725"/>
</workbook>
</file>

<file path=xl/calcChain.xml><?xml version="1.0" encoding="utf-8"?>
<calcChain xmlns="http://schemas.openxmlformats.org/spreadsheetml/2006/main">
  <c r="H63" i="1"/>
  <c r="G63"/>
  <c r="F63"/>
  <c r="E63"/>
  <c r="H62"/>
  <c r="G62"/>
  <c r="F62"/>
  <c r="E62"/>
  <c r="H61"/>
  <c r="G61"/>
  <c r="F61"/>
  <c r="E61"/>
  <c r="H60"/>
  <c r="G60"/>
  <c r="F60"/>
  <c r="E60"/>
  <c r="H59"/>
  <c r="G59"/>
  <c r="F59"/>
  <c r="E59"/>
  <c r="H58"/>
  <c r="G58"/>
  <c r="F58"/>
  <c r="E58"/>
  <c r="H57"/>
  <c r="G57"/>
  <c r="F57"/>
  <c r="E57"/>
  <c r="H56"/>
  <c r="G56"/>
  <c r="F56"/>
  <c r="E56"/>
  <c r="H55"/>
  <c r="G55"/>
  <c r="F55"/>
  <c r="E55"/>
  <c r="H54"/>
  <c r="G54"/>
  <c r="F54"/>
  <c r="E54"/>
  <c r="H53"/>
  <c r="G53"/>
  <c r="F53"/>
  <c r="E53"/>
  <c r="H52"/>
  <c r="G52"/>
  <c r="F52"/>
  <c r="E52"/>
  <c r="F51"/>
  <c r="H50"/>
  <c r="G50"/>
  <c r="F50"/>
  <c r="E50"/>
  <c r="J49"/>
  <c r="F49"/>
  <c r="H48"/>
  <c r="G48"/>
  <c r="F48"/>
  <c r="E48"/>
  <c r="H47"/>
  <c r="G47"/>
  <c r="F47"/>
  <c r="E47"/>
  <c r="J46"/>
  <c r="F46"/>
  <c r="H45"/>
  <c r="G45"/>
  <c r="F45"/>
  <c r="E45"/>
  <c r="J44"/>
  <c r="F44"/>
  <c r="J43"/>
  <c r="F43"/>
  <c r="J42"/>
  <c r="F42"/>
  <c r="H41"/>
  <c r="G41"/>
  <c r="F41"/>
  <c r="E41"/>
  <c r="H40"/>
  <c r="G40"/>
  <c r="F40"/>
  <c r="E40"/>
  <c r="J39"/>
  <c r="F39"/>
  <c r="J38"/>
  <c r="F38"/>
  <c r="J37"/>
  <c r="F37"/>
  <c r="J36"/>
  <c r="F36"/>
  <c r="H35"/>
  <c r="G35"/>
  <c r="F35"/>
  <c r="E35"/>
  <c r="F34"/>
  <c r="E34"/>
  <c r="J33"/>
  <c r="F33"/>
  <c r="J32"/>
  <c r="F32"/>
  <c r="E32"/>
  <c r="H31"/>
  <c r="G31"/>
  <c r="F31"/>
  <c r="E31"/>
  <c r="H30"/>
  <c r="G30"/>
  <c r="F30"/>
  <c r="E30"/>
  <c r="H29"/>
  <c r="G29"/>
  <c r="F29"/>
  <c r="E29"/>
  <c r="H28"/>
  <c r="G28"/>
  <c r="F28"/>
  <c r="E28"/>
  <c r="J27"/>
  <c r="F27"/>
  <c r="J26"/>
  <c r="F26"/>
  <c r="J25"/>
  <c r="F25"/>
  <c r="J24"/>
  <c r="F24"/>
  <c r="J23"/>
  <c r="F23"/>
  <c r="J22"/>
  <c r="H22"/>
  <c r="G22"/>
  <c r="F22"/>
  <c r="E22"/>
  <c r="J21"/>
  <c r="F21"/>
  <c r="J20"/>
  <c r="F20"/>
  <c r="J19"/>
  <c r="H19"/>
  <c r="G19"/>
  <c r="F19"/>
  <c r="E19"/>
  <c r="J18"/>
  <c r="F18"/>
  <c r="J17"/>
  <c r="F17"/>
  <c r="J16"/>
  <c r="F16"/>
  <c r="J15"/>
  <c r="H15"/>
  <c r="G15"/>
  <c r="F15"/>
  <c r="E15"/>
  <c r="J14"/>
  <c r="F14"/>
  <c r="J13"/>
  <c r="F13"/>
  <c r="J12"/>
  <c r="H12"/>
  <c r="G12"/>
  <c r="F12"/>
  <c r="E12"/>
  <c r="J11"/>
  <c r="H11"/>
  <c r="G11"/>
  <c r="F11"/>
  <c r="E11"/>
  <c r="J10"/>
  <c r="F10"/>
  <c r="J9"/>
  <c r="H9"/>
  <c r="G9"/>
  <c r="F9"/>
  <c r="E9"/>
  <c r="J8"/>
  <c r="F8"/>
  <c r="J7"/>
  <c r="H7"/>
  <c r="G7"/>
  <c r="F7"/>
  <c r="E7"/>
  <c r="J6"/>
  <c r="F6"/>
  <c r="J5"/>
  <c r="H5"/>
  <c r="G5"/>
  <c r="F5"/>
  <c r="E5"/>
</calcChain>
</file>

<file path=xl/sharedStrings.xml><?xml version="1.0" encoding="utf-8"?>
<sst xmlns="http://schemas.openxmlformats.org/spreadsheetml/2006/main" count="309" uniqueCount="138">
  <si>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</si>
  <si>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</si>
  <si>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</si>
  <si>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</si>
  <si>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</si>
  <si>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</si>
  <si>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</si>
  <si>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</si>
  <si>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</si>
  <si>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</si>
  <si>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</si>
  <si>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</si>
  <si>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</si>
  <si>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</si>
  <si>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</si>
  <si>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</si>
  <si>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</si>
  <si>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</si>
  <si>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</si>
  <si>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SSP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</si>
  <si>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</si>
  <si>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</si>
  <si>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</si>
  <si>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</si>
  <si>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</si>
  <si>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</si>
  <si>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</si>
  <si>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</si>
  <si>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</si>
  <si>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</si>
  <si>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</si>
  <si>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CO</t>
  </si>
  <si>
    <t>Pre-Proc Conf</t>
  </si>
  <si>
    <t>Travelling Expenses</t>
  </si>
  <si>
    <t>Travel Expenses-Local</t>
  </si>
  <si>
    <t>PO</t>
  </si>
  <si>
    <t>NP-53.9 - Small Value Procurement</t>
  </si>
  <si>
    <t>N/A</t>
  </si>
  <si>
    <t>GoP</t>
  </si>
  <si>
    <t>Travelling  expenses for local travels</t>
  </si>
  <si>
    <t>Travel Expenses-Foreign</t>
  </si>
  <si>
    <t>MFO 2</t>
  </si>
  <si>
    <t>Other incidental travel expenses</t>
  </si>
  <si>
    <t>PTCMOCC</t>
  </si>
  <si>
    <t>Shopping</t>
  </si>
  <si>
    <t>Training/Consultation Expenses</t>
  </si>
  <si>
    <t>Training and Seminar</t>
  </si>
  <si>
    <t>Conduct of Community-based Trainings/Seminars</t>
  </si>
  <si>
    <t>Scholarship Grants/Expense</t>
  </si>
  <si>
    <t>Supplies and Materials Expenses</t>
  </si>
  <si>
    <t>Common-Use Supplies and Equipment</t>
  </si>
  <si>
    <t>NP-53.5 Agency-to-Agency</t>
  </si>
  <si>
    <t>Common use office supplies available at the Procurement Service</t>
  </si>
  <si>
    <t>Accountable Forms</t>
  </si>
  <si>
    <t>Purchase of Official Receipts, Checkbooks and National Certificates</t>
  </si>
  <si>
    <t>Food Supplies</t>
  </si>
  <si>
    <t>SO</t>
  </si>
  <si>
    <t>Drugs and Medicines</t>
  </si>
  <si>
    <t>January                                                 April                                                  July                                                 October</t>
  </si>
  <si>
    <t>First Aid and Emergency supplies</t>
  </si>
  <si>
    <t>Fuel, Oil and Lubricants</t>
  </si>
  <si>
    <t>Petroleum Supplies for office vehicles</t>
  </si>
  <si>
    <t>Other supplies and Materials</t>
  </si>
  <si>
    <t>Common use office &amp; janitorial Cleaning supplies not available at the Procurement Service and Supplies &amp; Materials for various course offerings</t>
  </si>
  <si>
    <t>Utilities Expense</t>
  </si>
  <si>
    <t>Water Supply</t>
  </si>
  <si>
    <t>Supply &amp; delivery of purified drinking water</t>
  </si>
  <si>
    <t>Electricity</t>
  </si>
  <si>
    <t>Direct Contracting</t>
  </si>
  <si>
    <t>Power supply requirement for various programs and activities</t>
  </si>
  <si>
    <t>Communication Expenses</t>
  </si>
  <si>
    <t>Postage and Courier Services</t>
  </si>
  <si>
    <t>Courier services for submission of various office documents &amp; reports</t>
  </si>
  <si>
    <t>Mobile Loads/Plans Subscriptions</t>
  </si>
  <si>
    <t>Mobile communication loads</t>
  </si>
  <si>
    <t>Landline</t>
  </si>
  <si>
    <t>Landline communication services</t>
  </si>
  <si>
    <t>Internet Subscriptions</t>
  </si>
  <si>
    <t>Cable Subscriptions</t>
  </si>
  <si>
    <t>Cable TV Installation and loads</t>
  </si>
  <si>
    <t>Extraordinary and Miscellaneous</t>
  </si>
  <si>
    <t>Professional Services</t>
  </si>
  <si>
    <t>Auditing Services</t>
  </si>
  <si>
    <t>Consultancy Service</t>
  </si>
  <si>
    <t>Other Professional Services</t>
  </si>
  <si>
    <t>Janitorial Services</t>
  </si>
  <si>
    <t>Salaries of Janitors</t>
  </si>
  <si>
    <t>Security Services</t>
  </si>
  <si>
    <t>Additions, Repairs and Maintenance</t>
  </si>
  <si>
    <t>Building</t>
  </si>
  <si>
    <t>Other Structures</t>
  </si>
  <si>
    <t>Office Equipment</t>
  </si>
  <si>
    <t>Repair &amp; maintenance of office equipment</t>
  </si>
  <si>
    <t>Information and Communication Technology Eqpt.</t>
  </si>
  <si>
    <t>Repair &amp; maintenance of ICT Equipment</t>
  </si>
  <si>
    <t>Communication Equipment</t>
  </si>
  <si>
    <t>Printing Equipment</t>
  </si>
  <si>
    <t>Other Machinery and Equipment</t>
  </si>
  <si>
    <t>Repair &amp; maintenance of Other Machinery &amp; Equipment</t>
  </si>
  <si>
    <t>Motor Vehicles</t>
  </si>
  <si>
    <t>Fuel consumption and preventive maintenance of office service vehicles</t>
  </si>
  <si>
    <t>Furniture and Fixtures</t>
  </si>
  <si>
    <t>Insurance Expense</t>
  </si>
  <si>
    <t>Insurance</t>
  </si>
  <si>
    <t>Fidelity bond of accountable officers and Registration &amp; Insurance coverage of office vehicles</t>
  </si>
  <si>
    <t>Advertising Expense</t>
  </si>
  <si>
    <t>Advertising</t>
  </si>
  <si>
    <t>Printing and Publication</t>
  </si>
  <si>
    <t>Printing of tarpaulins for various programs, projects and activities</t>
  </si>
  <si>
    <t>Transportation and Delivery Expenses</t>
  </si>
  <si>
    <t>Transportation and Delivery services for equipment, supplies and other materials</t>
  </si>
  <si>
    <t>Rentals</t>
  </si>
  <si>
    <t>Rent – Building and Structures</t>
  </si>
  <si>
    <t>Rent – Motor Vehicles</t>
  </si>
  <si>
    <t>Rent – Equipment</t>
  </si>
  <si>
    <t>Subscription Expenses</t>
  </si>
  <si>
    <t>Newspaper</t>
  </si>
  <si>
    <t>Magazine</t>
  </si>
  <si>
    <t>CAPITAL OUTLAY</t>
  </si>
  <si>
    <t>Furniture, Fixtures and Office Equipment</t>
  </si>
  <si>
    <t>Information Technology (IT) Equipment</t>
  </si>
  <si>
    <t>TESDA Misamis Occidental Provincial Office Annual Procurement Plan for FY 2018</t>
  </si>
  <si>
    <t>Prepared by BAC Secretariat:</t>
  </si>
  <si>
    <t>ANNABEL B. AVILA</t>
  </si>
  <si>
    <t>Chairperson</t>
  </si>
  <si>
    <r>
      <t>ROOSEBELT B. BOLA</t>
    </r>
    <r>
      <rPr>
        <sz val="10"/>
        <rFont val="Calibri"/>
        <family val="2"/>
      </rPr>
      <t>Ñ</t>
    </r>
    <r>
      <rPr>
        <sz val="8.5"/>
        <rFont val="Arial"/>
        <family val="2"/>
      </rPr>
      <t>O</t>
    </r>
  </si>
  <si>
    <t>Member</t>
  </si>
  <si>
    <t>MAYNARD C. JUMAWAN</t>
  </si>
  <si>
    <t>AGLU T. GALINDO</t>
  </si>
  <si>
    <t>MARY MAE D. TUMACULE</t>
  </si>
  <si>
    <t>Recommending  Approval</t>
  </si>
  <si>
    <t>MARY ANN M. PIT</t>
  </si>
  <si>
    <t>Administrative Officer V</t>
  </si>
  <si>
    <t>JOFEL U. RONE</t>
  </si>
  <si>
    <t>Budget Officer</t>
  </si>
  <si>
    <t>Approved by :</t>
  </si>
  <si>
    <t>MIRALUNA N. BAJE-LOPEZ</t>
  </si>
  <si>
    <t>Provincial Director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</si>
</sst>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Protection="1"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43" fontId="6" fillId="0" borderId="4" xfId="0" applyNumberFormat="1" applyFont="1" applyFill="1" applyBorder="1" applyAlignment="1" applyProtection="1">
      <alignment horizontal="center" vertical="top" wrapText="1"/>
      <protection hidden="1"/>
    </xf>
    <xf numFmtId="43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 inden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43" fontId="6" fillId="0" borderId="19" xfId="0" applyNumberFormat="1" applyFont="1" applyFill="1" applyBorder="1" applyAlignment="1" applyProtection="1">
      <alignment horizontal="center" vertical="top" wrapText="1"/>
      <protection hidden="1"/>
    </xf>
    <xf numFmtId="43" fontId="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vertical="top" wrapText="1"/>
      <protection locked="0"/>
    </xf>
    <xf numFmtId="43" fontId="6" fillId="0" borderId="19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" fontId="6" fillId="0" borderId="18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1" applyNumberFormat="1" applyFont="1" applyFill="1" applyBorder="1" applyAlignment="1" applyProtection="1">
      <alignment horizontal="center"/>
      <protection locked="0"/>
    </xf>
    <xf numFmtId="164" fontId="6" fillId="0" borderId="18" xfId="1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24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Protection="1">
      <protection locked="0"/>
    </xf>
    <xf numFmtId="43" fontId="6" fillId="0" borderId="19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 indent="1"/>
      <protection locked="0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43" fontId="6" fillId="0" borderId="24" xfId="0" applyNumberFormat="1" applyFont="1" applyFill="1" applyBorder="1" applyAlignment="1" applyProtection="1">
      <alignment horizontal="center" vertical="top" wrapText="1"/>
      <protection locked="0" hidden="1"/>
    </xf>
    <xf numFmtId="43" fontId="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0" applyFont="1" applyFill="1" applyBorder="1" applyAlignment="1" applyProtection="1">
      <alignment vertical="top" wrapText="1"/>
      <protection locked="0"/>
    </xf>
    <xf numFmtId="43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6" fillId="0" borderId="28" xfId="0" applyFont="1" applyFill="1" applyBorder="1" applyAlignment="1" applyProtection="1">
      <alignment horizontal="left" vertical="top" wrapText="1" inden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43" fontId="6" fillId="0" borderId="28" xfId="0" applyNumberFormat="1" applyFont="1" applyFill="1" applyBorder="1" applyAlignment="1" applyProtection="1">
      <alignment horizontal="center" vertical="top" wrapText="1"/>
      <protection locked="0" hidden="1"/>
    </xf>
    <xf numFmtId="43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29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Desktop/app-gppbb/2018%20Annual%20Procurement%20Plan%20(PTC-Misamis%20Occidental)/2018%20APP-GPPB%20(PTC-Misamis%20Occident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GPPB-PO"/>
      <sheetName val="how to fill out-definitions"/>
      <sheetName val="data validation"/>
    </sheetNames>
    <sheetDataSet>
      <sheetData sheetId="0"/>
      <sheetData sheetId="1"/>
      <sheetData sheetId="2"/>
      <sheetData sheetId="3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4">
          <cell r="A14" t="str">
            <v>NP-53.9 - Small Value Procurement</v>
          </cell>
        </row>
        <row r="16">
          <cell r="A16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tabSelected="1" zoomScale="85" zoomScaleNormal="85" workbookViewId="0">
      <pane ySplit="4" topLeftCell="A5" activePane="bottomLeft" state="frozen"/>
      <selection pane="bottomLeft" activeCell="D83" sqref="D83"/>
    </sheetView>
  </sheetViews>
  <sheetFormatPr defaultRowHeight="12.75"/>
  <cols>
    <col min="1" max="1" width="7.42578125" style="63" customWidth="1"/>
    <col min="2" max="2" width="22.7109375" style="63" customWidth="1"/>
    <col min="3" max="3" width="10.85546875" style="63" customWidth="1"/>
    <col min="4" max="4" width="55.140625" style="63" customWidth="1"/>
    <col min="5" max="5" width="11.7109375" style="63" customWidth="1"/>
    <col min="6" max="6" width="10.85546875" style="63" customWidth="1"/>
    <col min="7" max="8" width="10.5703125" style="63" customWidth="1"/>
    <col min="9" max="9" width="17.85546875" style="63" bestFit="1" customWidth="1"/>
    <col min="10" max="12" width="10.5703125" style="63" customWidth="1"/>
    <col min="13" max="13" width="39.28515625" style="63" customWidth="1"/>
    <col min="14" max="14" width="10" style="63" hidden="1" customWidth="1"/>
    <col min="15" max="15" width="13.7109375" style="63" hidden="1" customWidth="1"/>
    <col min="16" max="23" width="10.5703125" style="63" hidden="1" customWidth="1"/>
    <col min="24" max="24" width="12.85546875" style="63" hidden="1" customWidth="1"/>
    <col min="25" max="27" width="10.5703125" style="63" hidden="1" customWidth="1"/>
    <col min="28" max="28" width="10.85546875" style="63" hidden="1" customWidth="1"/>
    <col min="29" max="30" width="9.42578125" style="63" hidden="1" customWidth="1"/>
    <col min="31" max="31" width="0" style="63" hidden="1" customWidth="1"/>
    <col min="32" max="32" width="18.28515625" style="63" hidden="1" customWidth="1"/>
    <col min="33" max="41" width="10.140625" style="63" hidden="1" customWidth="1"/>
    <col min="42" max="42" width="21.5703125" style="63" hidden="1" customWidth="1"/>
    <col min="43" max="16384" width="9.140625" style="63"/>
  </cols>
  <sheetData>
    <row r="1" spans="1:42" s="1" customFormat="1" ht="18">
      <c r="C1" s="2" t="s">
        <v>121</v>
      </c>
      <c r="J1" s="3"/>
      <c r="K1" s="3"/>
      <c r="L1" s="3"/>
      <c r="N1" s="2" t="s">
        <v>0</v>
      </c>
      <c r="AC1" s="3"/>
      <c r="AD1" s="3"/>
      <c r="AE1" s="3"/>
      <c r="AF1" s="3"/>
    </row>
    <row r="2" spans="1:42" s="5" customFormat="1" ht="13.5" thickBot="1">
      <c r="A2" s="4"/>
      <c r="J2" s="4"/>
      <c r="K2" s="4"/>
      <c r="L2" s="4"/>
      <c r="AC2" s="4"/>
      <c r="AD2" s="4"/>
      <c r="AE2" s="4"/>
      <c r="AF2" s="4"/>
    </row>
    <row r="3" spans="1:42" s="6" customFormat="1" ht="18" customHeight="1">
      <c r="A3" s="73" t="s">
        <v>1</v>
      </c>
      <c r="B3" s="71" t="s">
        <v>2</v>
      </c>
      <c r="C3" s="71" t="s">
        <v>3</v>
      </c>
      <c r="D3" s="71" t="s">
        <v>4</v>
      </c>
      <c r="E3" s="71" t="s">
        <v>5</v>
      </c>
      <c r="F3" s="71"/>
      <c r="G3" s="71"/>
      <c r="H3" s="71"/>
      <c r="I3" s="71" t="s">
        <v>6</v>
      </c>
      <c r="J3" s="71" t="s">
        <v>7</v>
      </c>
      <c r="K3" s="71"/>
      <c r="L3" s="71"/>
      <c r="M3" s="82" t="s">
        <v>8</v>
      </c>
      <c r="N3" s="78" t="s">
        <v>3</v>
      </c>
      <c r="O3" s="78" t="s">
        <v>4</v>
      </c>
      <c r="P3" s="75" t="s">
        <v>5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7"/>
      <c r="AB3" s="78" t="s">
        <v>6</v>
      </c>
      <c r="AC3" s="75" t="s">
        <v>9</v>
      </c>
      <c r="AD3" s="76"/>
      <c r="AE3" s="77"/>
      <c r="AF3" s="78" t="s">
        <v>10</v>
      </c>
      <c r="AG3" s="75" t="s">
        <v>11</v>
      </c>
      <c r="AH3" s="76"/>
      <c r="AI3" s="76"/>
      <c r="AJ3" s="76"/>
      <c r="AK3" s="76"/>
      <c r="AL3" s="76"/>
      <c r="AM3" s="76"/>
      <c r="AN3" s="76"/>
      <c r="AO3" s="77"/>
      <c r="AP3" s="80" t="s">
        <v>12</v>
      </c>
    </row>
    <row r="4" spans="1:42" s="15" customFormat="1" ht="34.5" thickBot="1">
      <c r="A4" s="74"/>
      <c r="B4" s="72"/>
      <c r="C4" s="72"/>
      <c r="D4" s="72"/>
      <c r="E4" s="7" t="s">
        <v>13</v>
      </c>
      <c r="F4" s="7" t="s">
        <v>14</v>
      </c>
      <c r="G4" s="7" t="s">
        <v>15</v>
      </c>
      <c r="H4" s="7" t="s">
        <v>16</v>
      </c>
      <c r="I4" s="72"/>
      <c r="J4" s="8" t="s">
        <v>17</v>
      </c>
      <c r="K4" s="8" t="s">
        <v>18</v>
      </c>
      <c r="L4" s="8" t="s">
        <v>19</v>
      </c>
      <c r="M4" s="83"/>
      <c r="N4" s="79"/>
      <c r="O4" s="79"/>
      <c r="P4" s="9" t="s">
        <v>20</v>
      </c>
      <c r="Q4" s="10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27</v>
      </c>
      <c r="X4" s="11" t="s">
        <v>16</v>
      </c>
      <c r="Y4" s="11" t="s">
        <v>28</v>
      </c>
      <c r="Z4" s="11" t="s">
        <v>29</v>
      </c>
      <c r="AA4" s="11" t="s">
        <v>30</v>
      </c>
      <c r="AB4" s="79"/>
      <c r="AC4" s="12" t="s">
        <v>17</v>
      </c>
      <c r="AD4" s="13" t="s">
        <v>18</v>
      </c>
      <c r="AE4" s="14" t="s">
        <v>31</v>
      </c>
      <c r="AF4" s="79"/>
      <c r="AG4" s="10" t="s">
        <v>32</v>
      </c>
      <c r="AH4" s="11" t="s">
        <v>22</v>
      </c>
      <c r="AI4" s="11" t="s">
        <v>23</v>
      </c>
      <c r="AJ4" s="11" t="s">
        <v>24</v>
      </c>
      <c r="AK4" s="11" t="s">
        <v>25</v>
      </c>
      <c r="AL4" s="11" t="s">
        <v>26</v>
      </c>
      <c r="AM4" s="11" t="s">
        <v>27</v>
      </c>
      <c r="AN4" s="11" t="s">
        <v>16</v>
      </c>
      <c r="AO4" s="11" t="s">
        <v>29</v>
      </c>
      <c r="AP4" s="81"/>
    </row>
    <row r="5" spans="1:42" s="5" customFormat="1">
      <c r="A5" s="16"/>
      <c r="B5" s="17" t="s">
        <v>33</v>
      </c>
      <c r="C5" s="18"/>
      <c r="D5" s="19"/>
      <c r="E5" s="18" t="str">
        <f>IF(D5="","",IF((OR(D5='[1]data validation'!A$1,D5='[1]data validation'!A$2,D5='[1]data validation'!A$5,D5='[1]data validation'!A$6,D5='[1]data validation'!A$14, D5='[1]data validation'!A$16)), "Indicate Date", "N/A"))</f>
        <v/>
      </c>
      <c r="F5" s="18" t="str">
        <f>IF(D5="","",IF((OR(D5='[1]data validation'!A$1,D5='[1]data validation'!A$2)), "Indicate Date", "N/A"))</f>
        <v/>
      </c>
      <c r="G5" s="18" t="str">
        <f>IF(D5="", "", "Indicate Date")</f>
        <v/>
      </c>
      <c r="H5" s="18" t="str">
        <f>IF(D5="", "", "Indicate Date")</f>
        <v/>
      </c>
      <c r="I5" s="19"/>
      <c r="J5" s="20">
        <f>SUM(K5:L5)</f>
        <v>0</v>
      </c>
      <c r="K5" s="21"/>
      <c r="L5" s="21"/>
      <c r="M5" s="22"/>
      <c r="N5" s="23"/>
      <c r="O5" s="24"/>
      <c r="P5" s="24"/>
      <c r="Q5" s="24"/>
      <c r="R5" s="24"/>
      <c r="S5" s="24"/>
      <c r="T5" s="24"/>
      <c r="U5" s="24"/>
      <c r="V5" s="25"/>
      <c r="W5" s="24"/>
      <c r="X5" s="24"/>
      <c r="Y5" s="24"/>
      <c r="Z5" s="24"/>
      <c r="AA5" s="24"/>
      <c r="AB5" s="26"/>
      <c r="AC5" s="27"/>
      <c r="AD5" s="27"/>
      <c r="AE5" s="28"/>
      <c r="AF5" s="27"/>
      <c r="AG5" s="24"/>
      <c r="AH5" s="24"/>
      <c r="AI5" s="24"/>
      <c r="AJ5" s="24"/>
      <c r="AK5" s="24"/>
      <c r="AL5" s="24"/>
      <c r="AM5" s="24"/>
      <c r="AN5" s="24"/>
      <c r="AO5" s="26"/>
      <c r="AP5" s="29"/>
    </row>
    <row r="6" spans="1:42" s="5" customFormat="1">
      <c r="A6" s="30">
        <v>5020101000</v>
      </c>
      <c r="B6" s="31" t="s">
        <v>34</v>
      </c>
      <c r="C6" s="32" t="s">
        <v>35</v>
      </c>
      <c r="D6" s="33" t="s">
        <v>36</v>
      </c>
      <c r="E6" s="32" t="s">
        <v>37</v>
      </c>
      <c r="F6" s="32" t="str">
        <f>IF(D6="","",IF((OR(D6='[1]data validation'!A$1,D6='[1]data validation'!A$2)), "Indicate Date", "N/A"))</f>
        <v>N/A</v>
      </c>
      <c r="G6" s="32" t="s">
        <v>37</v>
      </c>
      <c r="H6" s="32" t="s">
        <v>37</v>
      </c>
      <c r="I6" s="33" t="s">
        <v>38</v>
      </c>
      <c r="J6" s="34">
        <f t="shared" ref="J6:J22" si="0">SUM(K6:L6)</f>
        <v>200923.69</v>
      </c>
      <c r="K6" s="35">
        <v>200923.69</v>
      </c>
      <c r="L6" s="35"/>
      <c r="M6" s="36" t="s">
        <v>39</v>
      </c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7"/>
      <c r="AD6" s="27"/>
      <c r="AE6" s="28"/>
      <c r="AF6" s="27"/>
      <c r="AG6" s="24"/>
      <c r="AH6" s="24"/>
      <c r="AI6" s="24"/>
      <c r="AJ6" s="24"/>
      <c r="AK6" s="24"/>
      <c r="AL6" s="24"/>
      <c r="AM6" s="24"/>
      <c r="AN6" s="24"/>
      <c r="AO6" s="26"/>
      <c r="AP6" s="29"/>
    </row>
    <row r="7" spans="1:42" s="5" customFormat="1">
      <c r="A7" s="30"/>
      <c r="B7" s="31" t="s">
        <v>40</v>
      </c>
      <c r="C7" s="32"/>
      <c r="D7" s="33"/>
      <c r="E7" s="32" t="str">
        <f>IF(D7="","",IF((OR(D7='[1]data validation'!A$1,D7='[1]data validation'!A$2,D7='[1]data validation'!A$5,D7='[1]data validation'!A$6,D7='[1]data validation'!A$14, D7='[1]data validation'!A$16)), "Indicate Date", "N/A"))</f>
        <v/>
      </c>
      <c r="F7" s="32" t="str">
        <f>IF(D7="","",IF((OR(D7='[1]data validation'!A$1,D7='[1]data validation'!A$2)), "Indicate Date", "N/A"))</f>
        <v/>
      </c>
      <c r="G7" s="32" t="str">
        <f t="shared" ref="G7:G22" si="1">IF(D7="", "", "Indicate Date")</f>
        <v/>
      </c>
      <c r="H7" s="32" t="str">
        <f t="shared" ref="H7:H22" si="2">IF(D7="", "", "Indicate Date")</f>
        <v/>
      </c>
      <c r="I7" s="33"/>
      <c r="J7" s="34">
        <f t="shared" si="0"/>
        <v>0</v>
      </c>
      <c r="K7" s="37"/>
      <c r="L7" s="37"/>
      <c r="M7" s="36"/>
      <c r="N7" s="38"/>
      <c r="O7" s="27"/>
      <c r="P7" s="39"/>
      <c r="Q7" s="39"/>
      <c r="R7" s="39"/>
      <c r="S7" s="39"/>
      <c r="T7" s="39"/>
      <c r="U7" s="39"/>
      <c r="V7" s="39"/>
      <c r="W7" s="39"/>
      <c r="X7" s="27"/>
      <c r="Y7" s="27"/>
      <c r="Z7" s="39"/>
      <c r="AA7" s="27"/>
      <c r="AB7" s="28"/>
      <c r="AC7" s="40"/>
      <c r="AD7" s="40"/>
      <c r="AE7" s="41"/>
      <c r="AF7" s="42"/>
      <c r="AG7" s="27"/>
      <c r="AH7" s="27"/>
      <c r="AI7" s="27"/>
      <c r="AJ7" s="27"/>
      <c r="AK7" s="27"/>
      <c r="AL7" s="27"/>
      <c r="AM7" s="27"/>
      <c r="AN7" s="39"/>
      <c r="AO7" s="28"/>
      <c r="AP7" s="29"/>
    </row>
    <row r="8" spans="1:42" s="5" customFormat="1" ht="22.5" hidden="1">
      <c r="A8" s="30" t="s">
        <v>41</v>
      </c>
      <c r="B8" s="31" t="s">
        <v>42</v>
      </c>
      <c r="C8" s="32" t="s">
        <v>43</v>
      </c>
      <c r="D8" s="33" t="s">
        <v>44</v>
      </c>
      <c r="E8" s="32" t="s">
        <v>37</v>
      </c>
      <c r="F8" s="32" t="str">
        <f>IF(D8="","",IF((OR(D8='[1]data validation'!A$1,D8='[1]data validation'!A$2)), "Indicate Date", "N/A"))</f>
        <v>N/A</v>
      </c>
      <c r="G8" s="32" t="s">
        <v>37</v>
      </c>
      <c r="H8" s="32" t="s">
        <v>37</v>
      </c>
      <c r="I8" s="33" t="s">
        <v>38</v>
      </c>
      <c r="J8" s="34">
        <f t="shared" si="0"/>
        <v>50000</v>
      </c>
      <c r="K8" s="35"/>
      <c r="L8" s="35">
        <v>50000</v>
      </c>
      <c r="M8" s="36" t="s">
        <v>39</v>
      </c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6"/>
      <c r="AC8" s="27"/>
      <c r="AD8" s="27"/>
      <c r="AE8" s="28"/>
      <c r="AF8" s="27"/>
      <c r="AG8" s="24"/>
      <c r="AH8" s="24"/>
      <c r="AI8" s="24"/>
      <c r="AJ8" s="24"/>
      <c r="AK8" s="24"/>
      <c r="AL8" s="24"/>
      <c r="AM8" s="24"/>
      <c r="AN8" s="24"/>
      <c r="AO8" s="26"/>
      <c r="AP8" s="29"/>
    </row>
    <row r="9" spans="1:42" s="5" customFormat="1" ht="22.5">
      <c r="A9" s="30"/>
      <c r="B9" s="43" t="s">
        <v>45</v>
      </c>
      <c r="C9" s="32"/>
      <c r="D9" s="33"/>
      <c r="E9" s="32" t="str">
        <f>IF(D9="","",IF((OR(D9='[1]data validation'!A$1,D9='[1]data validation'!A$2,D9='[1]data validation'!A$5,D9='[1]data validation'!A$6,D9='[1]data validation'!A$14, D9='[1]data validation'!A$16)), "Indicate Date", "N/A"))</f>
        <v/>
      </c>
      <c r="F9" s="32" t="str">
        <f>IF(D9="","",IF((OR(D9='[1]data validation'!A$1,D9='[1]data validation'!A$2)), "Indicate Date", "N/A"))</f>
        <v/>
      </c>
      <c r="G9" s="32" t="str">
        <f t="shared" si="1"/>
        <v/>
      </c>
      <c r="H9" s="32" t="str">
        <f t="shared" si="2"/>
        <v/>
      </c>
      <c r="I9" s="33"/>
      <c r="J9" s="34">
        <f t="shared" si="0"/>
        <v>0</v>
      </c>
      <c r="K9" s="35"/>
      <c r="L9" s="35"/>
      <c r="M9" s="36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6"/>
      <c r="AC9" s="27"/>
      <c r="AD9" s="27"/>
      <c r="AE9" s="28"/>
      <c r="AF9" s="27"/>
      <c r="AG9" s="24"/>
      <c r="AH9" s="24"/>
      <c r="AI9" s="24"/>
      <c r="AJ9" s="24"/>
      <c r="AK9" s="24"/>
      <c r="AL9" s="24"/>
      <c r="AM9" s="24"/>
      <c r="AN9" s="24"/>
      <c r="AO9" s="26"/>
      <c r="AP9" s="29"/>
    </row>
    <row r="10" spans="1:42" s="5" customFormat="1" ht="23.25" customHeight="1">
      <c r="A10" s="30">
        <v>5020201000</v>
      </c>
      <c r="B10" s="31" t="s">
        <v>46</v>
      </c>
      <c r="C10" s="32" t="s">
        <v>35</v>
      </c>
      <c r="D10" s="33" t="s">
        <v>36</v>
      </c>
      <c r="E10" s="32" t="s">
        <v>37</v>
      </c>
      <c r="F10" s="32" t="str">
        <f>IF(D10="","",IF((OR(D10='[1]data validation'!A$1,D10='[1]data validation'!A$2)), "Indicate Date", "N/A"))</f>
        <v>N/A</v>
      </c>
      <c r="G10" s="32" t="s">
        <v>37</v>
      </c>
      <c r="H10" s="32" t="s">
        <v>37</v>
      </c>
      <c r="I10" s="33" t="s">
        <v>38</v>
      </c>
      <c r="J10" s="34">
        <f t="shared" si="0"/>
        <v>1509750</v>
      </c>
      <c r="K10" s="35">
        <v>1509750</v>
      </c>
      <c r="L10" s="35"/>
      <c r="M10" s="36" t="s">
        <v>47</v>
      </c>
      <c r="N10" s="38"/>
      <c r="O10" s="27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28"/>
      <c r="AC10" s="27"/>
      <c r="AD10" s="27"/>
      <c r="AE10" s="28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29"/>
    </row>
    <row r="11" spans="1:42" s="5" customFormat="1" ht="21.75" hidden="1" customHeight="1">
      <c r="A11" s="30"/>
      <c r="B11" s="31" t="s">
        <v>48</v>
      </c>
      <c r="C11" s="32"/>
      <c r="D11" s="33"/>
      <c r="E11" s="32" t="str">
        <f>IF(D11="","",IF((OR(D11='[1]data validation'!A$1,D11='[1]data validation'!A$2,D11='[1]data validation'!A$5,D11='[1]data validation'!A$6,D11='[1]data validation'!A$14, D11='[1]data validation'!A$16)), "Indicate Date", "N/A"))</f>
        <v/>
      </c>
      <c r="F11" s="32" t="str">
        <f>IF(D11="","",IF((OR(D11='[1]data validation'!A$1,D11='[1]data validation'!A$2)), "Indicate Date", "N/A"))</f>
        <v/>
      </c>
      <c r="G11" s="32" t="str">
        <f t="shared" si="1"/>
        <v/>
      </c>
      <c r="H11" s="32" t="str">
        <f t="shared" si="2"/>
        <v/>
      </c>
      <c r="I11" s="33"/>
      <c r="J11" s="34">
        <f t="shared" si="0"/>
        <v>0</v>
      </c>
      <c r="K11" s="35"/>
      <c r="L11" s="35"/>
      <c r="M11" s="36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6"/>
      <c r="AC11" s="27"/>
      <c r="AD11" s="27"/>
      <c r="AE11" s="28"/>
      <c r="AF11" s="27"/>
      <c r="AG11" s="24"/>
      <c r="AH11" s="24"/>
      <c r="AI11" s="24"/>
      <c r="AJ11" s="24"/>
      <c r="AK11" s="24"/>
      <c r="AL11" s="24"/>
      <c r="AM11" s="24"/>
      <c r="AN11" s="24"/>
      <c r="AO11" s="26"/>
      <c r="AP11" s="29"/>
    </row>
    <row r="12" spans="1:42" s="5" customFormat="1" ht="22.5">
      <c r="A12" s="30"/>
      <c r="B12" s="46" t="s">
        <v>49</v>
      </c>
      <c r="C12" s="32"/>
      <c r="D12" s="33"/>
      <c r="E12" s="32" t="str">
        <f>IF(D12="","",IF((OR(D12='[1]data validation'!A$1,D12='[1]data validation'!A$2,D12='[1]data validation'!A$5,D12='[1]data validation'!A$6,D12='[1]data validation'!A$14, D12='[1]data validation'!A$16)), "Indicate Date", "N/A"))</f>
        <v/>
      </c>
      <c r="F12" s="32" t="str">
        <f>IF(D12="","",IF((OR(D12='[1]data validation'!A$1,D12='[1]data validation'!A$2)), "Indicate Date", "N/A"))</f>
        <v/>
      </c>
      <c r="G12" s="32" t="str">
        <f t="shared" si="1"/>
        <v/>
      </c>
      <c r="H12" s="32" t="str">
        <f t="shared" si="2"/>
        <v/>
      </c>
      <c r="I12" s="33"/>
      <c r="J12" s="34">
        <f t="shared" si="0"/>
        <v>0</v>
      </c>
      <c r="K12" s="35"/>
      <c r="L12" s="35"/>
      <c r="M12" s="36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6"/>
      <c r="AC12" s="27"/>
      <c r="AD12" s="27"/>
      <c r="AE12" s="28"/>
      <c r="AF12" s="27"/>
      <c r="AG12" s="24"/>
      <c r="AH12" s="24"/>
      <c r="AI12" s="24"/>
      <c r="AJ12" s="24"/>
      <c r="AK12" s="24"/>
      <c r="AL12" s="24"/>
      <c r="AM12" s="24"/>
      <c r="AN12" s="24"/>
      <c r="AO12" s="26"/>
      <c r="AP12" s="29"/>
    </row>
    <row r="13" spans="1:42" s="5" customFormat="1" ht="26.25" customHeight="1">
      <c r="A13" s="30">
        <v>5020301000</v>
      </c>
      <c r="B13" s="31" t="s">
        <v>50</v>
      </c>
      <c r="C13" s="32" t="s">
        <v>35</v>
      </c>
      <c r="D13" s="33" t="s">
        <v>51</v>
      </c>
      <c r="E13" s="32" t="s">
        <v>37</v>
      </c>
      <c r="F13" s="32" t="str">
        <f>IF(D13="","",IF((OR(D13='[1]data validation'!A$1,D13='[1]data validation'!A$2)), "Indicate Date", "N/A"))</f>
        <v>N/A</v>
      </c>
      <c r="G13" s="32" t="s">
        <v>37</v>
      </c>
      <c r="H13" s="32" t="s">
        <v>37</v>
      </c>
      <c r="I13" s="33" t="s">
        <v>38</v>
      </c>
      <c r="J13" s="34">
        <f t="shared" si="0"/>
        <v>537280.84</v>
      </c>
      <c r="K13" s="35">
        <v>537280.84</v>
      </c>
      <c r="L13" s="35"/>
      <c r="M13" s="36" t="s">
        <v>52</v>
      </c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6"/>
      <c r="AC13" s="27"/>
      <c r="AD13" s="27"/>
      <c r="AE13" s="28"/>
      <c r="AF13" s="27"/>
      <c r="AG13" s="24"/>
      <c r="AH13" s="24"/>
      <c r="AI13" s="24"/>
      <c r="AJ13" s="24"/>
      <c r="AK13" s="24"/>
      <c r="AL13" s="24"/>
      <c r="AM13" s="24"/>
      <c r="AN13" s="24"/>
      <c r="AO13" s="26"/>
      <c r="AP13" s="29"/>
    </row>
    <row r="14" spans="1:42" s="5" customFormat="1" ht="21.75" customHeight="1">
      <c r="A14" s="30">
        <v>5020302000</v>
      </c>
      <c r="B14" s="31" t="s">
        <v>53</v>
      </c>
      <c r="C14" s="32" t="s">
        <v>35</v>
      </c>
      <c r="D14" s="33" t="s">
        <v>51</v>
      </c>
      <c r="E14" s="32" t="s">
        <v>37</v>
      </c>
      <c r="F14" s="32" t="str">
        <f>IF(D14="","",IF((OR(D14='[1]data validation'!A$1,D14='[1]data validation'!A$2)), "Indicate Date", "N/A"))</f>
        <v>N/A</v>
      </c>
      <c r="G14" s="32" t="s">
        <v>37</v>
      </c>
      <c r="H14" s="32" t="s">
        <v>37</v>
      </c>
      <c r="I14" s="33" t="s">
        <v>38</v>
      </c>
      <c r="J14" s="34">
        <f t="shared" si="0"/>
        <v>92000</v>
      </c>
      <c r="K14" s="35">
        <v>20250</v>
      </c>
      <c r="L14" s="35">
        <v>71750</v>
      </c>
      <c r="M14" s="36" t="s">
        <v>54</v>
      </c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6"/>
      <c r="AC14" s="27"/>
      <c r="AD14" s="27"/>
      <c r="AE14" s="28"/>
      <c r="AF14" s="27"/>
      <c r="AG14" s="24"/>
      <c r="AH14" s="24"/>
      <c r="AI14" s="24"/>
      <c r="AJ14" s="24"/>
      <c r="AK14" s="24"/>
      <c r="AL14" s="24"/>
      <c r="AM14" s="24"/>
      <c r="AN14" s="24"/>
      <c r="AO14" s="26"/>
      <c r="AP14" s="29"/>
    </row>
    <row r="15" spans="1:42" s="5" customFormat="1" ht="16.5" hidden="1" customHeight="1">
      <c r="A15" s="30"/>
      <c r="B15" s="31" t="s">
        <v>55</v>
      </c>
      <c r="C15" s="32" t="s">
        <v>35</v>
      </c>
      <c r="D15" s="33"/>
      <c r="E15" s="32" t="str">
        <f>IF(D15="","",IF((OR(D15='[1]data validation'!A$1,D15='[1]data validation'!A$2,D15='[1]data validation'!A$5,D15='[1]data validation'!A$6,D15='[1]data validation'!A$14, D15='[1]data validation'!A$16)), "Indicate Date", "N/A"))</f>
        <v/>
      </c>
      <c r="F15" s="32" t="str">
        <f>IF(D15="","",IF((OR(D15='[1]data validation'!A$1,D15='[1]data validation'!A$2)), "Indicate Date", "N/A"))</f>
        <v/>
      </c>
      <c r="G15" s="32" t="str">
        <f t="shared" si="1"/>
        <v/>
      </c>
      <c r="H15" s="32" t="str">
        <f t="shared" si="2"/>
        <v/>
      </c>
      <c r="I15" s="33"/>
      <c r="J15" s="34">
        <f t="shared" si="0"/>
        <v>0</v>
      </c>
      <c r="K15" s="35"/>
      <c r="L15" s="35"/>
      <c r="M15" s="36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6"/>
      <c r="AC15" s="27"/>
      <c r="AD15" s="27"/>
      <c r="AE15" s="28"/>
      <c r="AF15" s="27"/>
      <c r="AG15" s="24"/>
      <c r="AH15" s="24"/>
      <c r="AI15" s="24"/>
      <c r="AJ15" s="24"/>
      <c r="AK15" s="24"/>
      <c r="AL15" s="24"/>
      <c r="AM15" s="24"/>
      <c r="AN15" s="24"/>
      <c r="AO15" s="26"/>
      <c r="AP15" s="29"/>
    </row>
    <row r="16" spans="1:42" s="5" customFormat="1" ht="45" hidden="1">
      <c r="A16" s="30" t="s">
        <v>56</v>
      </c>
      <c r="B16" s="31" t="s">
        <v>57</v>
      </c>
      <c r="C16" s="32" t="s">
        <v>35</v>
      </c>
      <c r="D16" s="33" t="s">
        <v>36</v>
      </c>
      <c r="E16" s="32" t="s">
        <v>58</v>
      </c>
      <c r="F16" s="32" t="str">
        <f>IF(D16="","",IF((OR(D16='[1]data validation'!A$1,D16='[1]data validation'!A$2)), "Indicate Date", "N/A"))</f>
        <v>N/A</v>
      </c>
      <c r="G16" s="32" t="s">
        <v>58</v>
      </c>
      <c r="H16" s="32" t="s">
        <v>58</v>
      </c>
      <c r="I16" s="33" t="s">
        <v>38</v>
      </c>
      <c r="J16" s="34">
        <f t="shared" si="0"/>
        <v>15000</v>
      </c>
      <c r="K16" s="35"/>
      <c r="L16" s="35">
        <v>15000</v>
      </c>
      <c r="M16" s="36" t="s">
        <v>59</v>
      </c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6"/>
      <c r="AC16" s="27"/>
      <c r="AD16" s="27"/>
      <c r="AE16" s="28"/>
      <c r="AF16" s="27"/>
      <c r="AG16" s="24"/>
      <c r="AH16" s="24"/>
      <c r="AI16" s="24"/>
      <c r="AJ16" s="24"/>
      <c r="AK16" s="24"/>
      <c r="AL16" s="24"/>
      <c r="AM16" s="24"/>
      <c r="AN16" s="24"/>
      <c r="AO16" s="26"/>
      <c r="AP16" s="29"/>
    </row>
    <row r="17" spans="1:42" s="5" customFormat="1" ht="21.75" customHeight="1">
      <c r="A17" s="30">
        <v>5020399000</v>
      </c>
      <c r="B17" s="31" t="s">
        <v>60</v>
      </c>
      <c r="C17" s="32" t="s">
        <v>35</v>
      </c>
      <c r="D17" s="33" t="s">
        <v>36</v>
      </c>
      <c r="E17" s="32" t="s">
        <v>37</v>
      </c>
      <c r="F17" s="32" t="str">
        <f>IF(D17="","",IF((OR(D17='[1]data validation'!A$1,D17='[1]data validation'!A$2)), "Indicate Date", "N/A"))</f>
        <v>N/A</v>
      </c>
      <c r="G17" s="32" t="s">
        <v>37</v>
      </c>
      <c r="H17" s="32" t="s">
        <v>37</v>
      </c>
      <c r="I17" s="33" t="s">
        <v>38</v>
      </c>
      <c r="J17" s="34">
        <f t="shared" si="0"/>
        <v>120000</v>
      </c>
      <c r="K17" s="35">
        <v>120000</v>
      </c>
      <c r="L17" s="35"/>
      <c r="M17" s="36" t="s">
        <v>61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6"/>
      <c r="AC17" s="27"/>
      <c r="AD17" s="27"/>
      <c r="AE17" s="28"/>
      <c r="AF17" s="27"/>
      <c r="AG17" s="24"/>
      <c r="AH17" s="24"/>
      <c r="AI17" s="24"/>
      <c r="AJ17" s="24"/>
      <c r="AK17" s="24"/>
      <c r="AL17" s="24"/>
      <c r="AM17" s="24"/>
      <c r="AN17" s="24"/>
      <c r="AO17" s="26"/>
      <c r="AP17" s="29"/>
    </row>
    <row r="18" spans="1:42" s="5" customFormat="1" ht="26.25" customHeight="1">
      <c r="A18" s="30">
        <v>5020399000</v>
      </c>
      <c r="B18" s="31" t="s">
        <v>62</v>
      </c>
      <c r="C18" s="32" t="s">
        <v>35</v>
      </c>
      <c r="D18" s="33" t="s">
        <v>36</v>
      </c>
      <c r="E18" s="32" t="s">
        <v>37</v>
      </c>
      <c r="F18" s="32" t="str">
        <f>IF(D18="","",IF((OR(D18='[1]data validation'!A$1,D18='[1]data validation'!A$2)), "Indicate Date", "N/A"))</f>
        <v>N/A</v>
      </c>
      <c r="G18" s="32" t="s">
        <v>37</v>
      </c>
      <c r="H18" s="32" t="s">
        <v>37</v>
      </c>
      <c r="I18" s="33" t="s">
        <v>38</v>
      </c>
      <c r="J18" s="34">
        <f t="shared" si="0"/>
        <v>6942.38</v>
      </c>
      <c r="K18" s="35">
        <v>6942.38</v>
      </c>
      <c r="L18" s="35"/>
      <c r="M18" s="36" t="s">
        <v>63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6"/>
      <c r="AC18" s="27"/>
      <c r="AD18" s="27"/>
      <c r="AE18" s="28"/>
      <c r="AF18" s="27"/>
      <c r="AG18" s="24"/>
      <c r="AH18" s="24"/>
      <c r="AI18" s="24"/>
      <c r="AJ18" s="24"/>
      <c r="AK18" s="24"/>
      <c r="AL18" s="24"/>
      <c r="AM18" s="24"/>
      <c r="AN18" s="24"/>
      <c r="AO18" s="26"/>
      <c r="AP18" s="29"/>
    </row>
    <row r="19" spans="1:42" s="5" customFormat="1">
      <c r="A19" s="30"/>
      <c r="B19" s="43" t="s">
        <v>64</v>
      </c>
      <c r="C19" s="32"/>
      <c r="D19" s="33"/>
      <c r="E19" s="32" t="str">
        <f>IF(D19="","",IF((OR(D19='[1]data validation'!A$1,D19='[1]data validation'!A$2,D19='[1]data validation'!A$5,D19='[1]data validation'!A$6,D19='[1]data validation'!A$14, D19='[1]data validation'!A$16)), "Indicate Date", "N/A"))</f>
        <v/>
      </c>
      <c r="F19" s="32" t="str">
        <f>IF(D19="","",IF((OR(D19='[1]data validation'!A$1,D19='[1]data validation'!A$2)), "Indicate Date", "N/A"))</f>
        <v/>
      </c>
      <c r="G19" s="32" t="str">
        <f t="shared" si="1"/>
        <v/>
      </c>
      <c r="H19" s="32" t="str">
        <f t="shared" si="2"/>
        <v/>
      </c>
      <c r="I19" s="33"/>
      <c r="J19" s="34">
        <f t="shared" si="0"/>
        <v>0</v>
      </c>
      <c r="K19" s="35"/>
      <c r="L19" s="35"/>
      <c r="M19" s="36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6"/>
      <c r="AC19" s="27"/>
      <c r="AD19" s="27"/>
      <c r="AE19" s="28"/>
      <c r="AF19" s="27"/>
      <c r="AG19" s="24"/>
      <c r="AH19" s="24"/>
      <c r="AI19" s="24"/>
      <c r="AJ19" s="24"/>
      <c r="AK19" s="24"/>
      <c r="AL19" s="24"/>
      <c r="AM19" s="24"/>
      <c r="AN19" s="24"/>
      <c r="AO19" s="26"/>
      <c r="AP19" s="29"/>
    </row>
    <row r="20" spans="1:42" s="5" customFormat="1" ht="18.75" customHeight="1">
      <c r="A20" s="30">
        <v>5020401000</v>
      </c>
      <c r="B20" s="31" t="s">
        <v>65</v>
      </c>
      <c r="C20" s="32" t="s">
        <v>35</v>
      </c>
      <c r="D20" s="33" t="s">
        <v>44</v>
      </c>
      <c r="E20" s="32" t="s">
        <v>37</v>
      </c>
      <c r="F20" s="32" t="str">
        <f>IF(D20="","",IF((OR(D20='[1]data validation'!A$1,D20='[1]data validation'!A$2)), "Indicate Date", "N/A"))</f>
        <v>N/A</v>
      </c>
      <c r="G20" s="32" t="s">
        <v>37</v>
      </c>
      <c r="H20" s="32" t="s">
        <v>37</v>
      </c>
      <c r="I20" s="33" t="s">
        <v>38</v>
      </c>
      <c r="J20" s="34">
        <f t="shared" si="0"/>
        <v>1680</v>
      </c>
      <c r="K20" s="35">
        <v>1680</v>
      </c>
      <c r="L20" s="35"/>
      <c r="M20" s="36" t="s">
        <v>66</v>
      </c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6"/>
      <c r="AC20" s="27"/>
      <c r="AD20" s="27"/>
      <c r="AE20" s="28"/>
      <c r="AF20" s="27"/>
      <c r="AG20" s="24"/>
      <c r="AH20" s="24"/>
      <c r="AI20" s="24"/>
      <c r="AJ20" s="24"/>
      <c r="AK20" s="24"/>
      <c r="AL20" s="24"/>
      <c r="AM20" s="24"/>
      <c r="AN20" s="24"/>
      <c r="AO20" s="26"/>
      <c r="AP20" s="29"/>
    </row>
    <row r="21" spans="1:42" s="5" customFormat="1" ht="24" customHeight="1">
      <c r="A21" s="30">
        <v>5020402000</v>
      </c>
      <c r="B21" s="31" t="s">
        <v>67</v>
      </c>
      <c r="C21" s="32" t="s">
        <v>35</v>
      </c>
      <c r="D21" s="33" t="s">
        <v>68</v>
      </c>
      <c r="E21" s="32" t="s">
        <v>37</v>
      </c>
      <c r="F21" s="32" t="str">
        <f>IF(D21="","",IF((OR(D21='[1]data validation'!A$1,D21='[1]data validation'!A$2)), "Indicate Date", "N/A"))</f>
        <v>N/A</v>
      </c>
      <c r="G21" s="32" t="s">
        <v>37</v>
      </c>
      <c r="H21" s="32" t="s">
        <v>37</v>
      </c>
      <c r="I21" s="33" t="s">
        <v>38</v>
      </c>
      <c r="J21" s="34">
        <f t="shared" si="0"/>
        <v>92400</v>
      </c>
      <c r="K21" s="35">
        <v>92400</v>
      </c>
      <c r="L21" s="35"/>
      <c r="M21" s="36" t="s">
        <v>69</v>
      </c>
      <c r="N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6"/>
      <c r="AC21" s="27"/>
      <c r="AD21" s="27"/>
      <c r="AE21" s="28"/>
      <c r="AF21" s="27"/>
      <c r="AG21" s="24"/>
      <c r="AH21" s="24"/>
      <c r="AI21" s="24"/>
      <c r="AJ21" s="24"/>
      <c r="AK21" s="24"/>
      <c r="AL21" s="24"/>
      <c r="AM21" s="24"/>
      <c r="AN21" s="24"/>
      <c r="AO21" s="26"/>
      <c r="AP21" s="29"/>
    </row>
    <row r="22" spans="1:42" s="5" customFormat="1" ht="13.5" thickBot="1">
      <c r="A22" s="30"/>
      <c r="B22" s="46" t="s">
        <v>70</v>
      </c>
      <c r="C22" s="32"/>
      <c r="D22" s="33"/>
      <c r="E22" s="32" t="str">
        <f>IF(D22="","",IF((OR(D22='[1]data validation'!A$1,D22='[1]data validation'!A$2,D22='[1]data validation'!A$5,D22='[1]data validation'!A$6,D22='[1]data validation'!A$14, D22='[1]data validation'!A$16)), "Indicate Date", "N/A"))</f>
        <v/>
      </c>
      <c r="F22" s="32" t="str">
        <f>IF(D22="","",IF((OR(D22='[1]data validation'!A$1,D22='[1]data validation'!A$2)), "Indicate Date", "N/A"))</f>
        <v/>
      </c>
      <c r="G22" s="32" t="str">
        <f t="shared" si="1"/>
        <v/>
      </c>
      <c r="H22" s="32" t="str">
        <f t="shared" si="2"/>
        <v/>
      </c>
      <c r="I22" s="33"/>
      <c r="J22" s="34">
        <f t="shared" si="0"/>
        <v>0</v>
      </c>
      <c r="K22" s="35"/>
      <c r="L22" s="35"/>
      <c r="M22" s="36"/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50"/>
      <c r="AD22" s="50"/>
      <c r="AE22" s="51"/>
      <c r="AF22" s="50"/>
      <c r="AG22" s="48"/>
      <c r="AH22" s="48"/>
      <c r="AI22" s="48"/>
      <c r="AJ22" s="48"/>
      <c r="AK22" s="48"/>
      <c r="AL22" s="48"/>
      <c r="AM22" s="48"/>
      <c r="AN22" s="48"/>
      <c r="AO22" s="49"/>
      <c r="AP22" s="52"/>
    </row>
    <row r="23" spans="1:42" s="5" customFormat="1" ht="22.5">
      <c r="A23" s="30">
        <v>5020501000</v>
      </c>
      <c r="B23" s="31" t="s">
        <v>71</v>
      </c>
      <c r="C23" s="32" t="s">
        <v>35</v>
      </c>
      <c r="D23" s="33" t="s">
        <v>36</v>
      </c>
      <c r="E23" s="32" t="s">
        <v>37</v>
      </c>
      <c r="F23" s="32" t="str">
        <f>IF(D23="","",IF((OR(D23='[1]data validation'!A$1,D23='[1]data validation'!A$2)), "Indicate Date", "N/A"))</f>
        <v>N/A</v>
      </c>
      <c r="G23" s="32" t="s">
        <v>37</v>
      </c>
      <c r="H23" s="32" t="s">
        <v>37</v>
      </c>
      <c r="I23" s="33" t="s">
        <v>38</v>
      </c>
      <c r="J23" s="53">
        <f>SUM(K23:L23)</f>
        <v>13500</v>
      </c>
      <c r="K23" s="35">
        <v>13500</v>
      </c>
      <c r="L23" s="35"/>
      <c r="M23" s="36" t="s">
        <v>72</v>
      </c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6"/>
      <c r="AC23" s="27"/>
      <c r="AD23" s="27"/>
      <c r="AE23" s="28"/>
      <c r="AF23" s="27"/>
      <c r="AG23" s="24"/>
      <c r="AH23" s="24"/>
      <c r="AI23" s="24"/>
      <c r="AJ23" s="24"/>
      <c r="AK23" s="24"/>
      <c r="AL23" s="24"/>
      <c r="AM23" s="24"/>
      <c r="AN23" s="24"/>
      <c r="AO23" s="26"/>
      <c r="AP23" s="29"/>
    </row>
    <row r="24" spans="1:42" s="5" customFormat="1" ht="22.5">
      <c r="A24" s="30">
        <v>5020502001</v>
      </c>
      <c r="B24" s="31" t="s">
        <v>73</v>
      </c>
      <c r="C24" s="32" t="s">
        <v>35</v>
      </c>
      <c r="D24" s="33" t="s">
        <v>36</v>
      </c>
      <c r="E24" s="32" t="s">
        <v>37</v>
      </c>
      <c r="F24" s="32" t="str">
        <f>IF(D24="","",IF((OR(D24='[1]data validation'!A$1,D24='[1]data validation'!A$2)), "Indicate Date", "N/A"))</f>
        <v>N/A</v>
      </c>
      <c r="G24" s="32" t="s">
        <v>37</v>
      </c>
      <c r="H24" s="32" t="s">
        <v>37</v>
      </c>
      <c r="I24" s="33" t="s">
        <v>38</v>
      </c>
      <c r="J24" s="53">
        <f>SUM(K24:L24)</f>
        <v>60000</v>
      </c>
      <c r="K24" s="35">
        <v>60000</v>
      </c>
      <c r="L24" s="35"/>
      <c r="M24" s="36" t="s">
        <v>74</v>
      </c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6"/>
      <c r="AC24" s="27"/>
      <c r="AD24" s="27"/>
      <c r="AE24" s="28"/>
      <c r="AF24" s="27"/>
      <c r="AG24" s="24"/>
      <c r="AH24" s="24"/>
      <c r="AI24" s="24"/>
      <c r="AJ24" s="24"/>
      <c r="AK24" s="24"/>
      <c r="AL24" s="24"/>
      <c r="AM24" s="24"/>
      <c r="AN24" s="24"/>
      <c r="AO24" s="26"/>
      <c r="AP24" s="29"/>
    </row>
    <row r="25" spans="1:42" s="5" customFormat="1" ht="22.5" customHeight="1">
      <c r="A25" s="30">
        <v>5020502002</v>
      </c>
      <c r="B25" s="31" t="s">
        <v>75</v>
      </c>
      <c r="C25" s="32" t="s">
        <v>35</v>
      </c>
      <c r="D25" s="33" t="s">
        <v>36</v>
      </c>
      <c r="E25" s="32" t="s">
        <v>37</v>
      </c>
      <c r="F25" s="32" t="str">
        <f>IF(D25="","",IF((OR(D25='[1]data validation'!A$1,D25='[1]data validation'!A$2)), "Indicate Date", "N/A"))</f>
        <v>N/A</v>
      </c>
      <c r="G25" s="32" t="s">
        <v>37</v>
      </c>
      <c r="H25" s="32" t="s">
        <v>37</v>
      </c>
      <c r="I25" s="33" t="s">
        <v>38</v>
      </c>
      <c r="J25" s="53">
        <f>SUM(K25:L25)</f>
        <v>87600</v>
      </c>
      <c r="K25" s="35">
        <v>87600</v>
      </c>
      <c r="L25" s="35"/>
      <c r="M25" s="36" t="s">
        <v>76</v>
      </c>
      <c r="N25" s="38"/>
      <c r="O25" s="27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28"/>
      <c r="AC25" s="27"/>
      <c r="AD25" s="27"/>
      <c r="AE25" s="28"/>
      <c r="AF25" s="44"/>
      <c r="AG25" s="44"/>
      <c r="AH25" s="44"/>
      <c r="AI25" s="44"/>
      <c r="AJ25" s="44"/>
      <c r="AK25" s="44"/>
      <c r="AL25" s="44"/>
      <c r="AM25" s="44"/>
      <c r="AN25" s="44"/>
      <c r="AO25" s="45"/>
      <c r="AP25" s="29"/>
    </row>
    <row r="26" spans="1:42" s="5" customFormat="1" ht="22.5" hidden="1" customHeight="1">
      <c r="A26" s="30" t="s">
        <v>56</v>
      </c>
      <c r="B26" s="31" t="s">
        <v>77</v>
      </c>
      <c r="C26" s="32" t="s">
        <v>35</v>
      </c>
      <c r="D26" s="33" t="s">
        <v>36</v>
      </c>
      <c r="E26" s="32" t="s">
        <v>37</v>
      </c>
      <c r="F26" s="32" t="str">
        <f>IF(D26="","",IF((OR(D26='[1]data validation'!A$1,D26='[1]data validation'!A$2)), "Indicate Date", "N/A"))</f>
        <v>N/A</v>
      </c>
      <c r="G26" s="32" t="s">
        <v>37</v>
      </c>
      <c r="H26" s="32" t="s">
        <v>37</v>
      </c>
      <c r="I26" s="33" t="s">
        <v>38</v>
      </c>
      <c r="J26" s="53">
        <f>SUM(K26:L26)</f>
        <v>0</v>
      </c>
      <c r="K26" s="35"/>
      <c r="L26" s="35"/>
      <c r="M26" s="36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6"/>
      <c r="AC26" s="27"/>
      <c r="AD26" s="27"/>
      <c r="AE26" s="28"/>
      <c r="AF26" s="27"/>
      <c r="AG26" s="24"/>
      <c r="AH26" s="24"/>
      <c r="AI26" s="24"/>
      <c r="AJ26" s="24"/>
      <c r="AK26" s="24"/>
      <c r="AL26" s="24"/>
      <c r="AM26" s="24"/>
      <c r="AN26" s="24"/>
      <c r="AO26" s="26"/>
      <c r="AP26" s="29"/>
    </row>
    <row r="27" spans="1:42" s="5" customFormat="1" ht="18.75" customHeight="1">
      <c r="A27" s="30">
        <v>5020504000</v>
      </c>
      <c r="B27" s="31" t="s">
        <v>78</v>
      </c>
      <c r="C27" s="32" t="s">
        <v>35</v>
      </c>
      <c r="D27" s="33" t="s">
        <v>36</v>
      </c>
      <c r="E27" s="32" t="s">
        <v>37</v>
      </c>
      <c r="F27" s="32" t="str">
        <f>IF(D27="","",IF((OR(D27='[1]data validation'!A$1,D27='[1]data validation'!A$2)), "Indicate Date", "N/A"))</f>
        <v>N/A</v>
      </c>
      <c r="G27" s="32" t="s">
        <v>37</v>
      </c>
      <c r="H27" s="32" t="s">
        <v>37</v>
      </c>
      <c r="I27" s="33" t="s">
        <v>38</v>
      </c>
      <c r="J27" s="53">
        <f>SUM(K27:L27)</f>
        <v>3600</v>
      </c>
      <c r="K27" s="35">
        <v>3600</v>
      </c>
      <c r="L27" s="35"/>
      <c r="M27" s="36" t="s">
        <v>79</v>
      </c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6"/>
      <c r="AC27" s="27"/>
      <c r="AD27" s="27"/>
      <c r="AE27" s="28"/>
      <c r="AF27" s="27"/>
      <c r="AG27" s="24"/>
      <c r="AH27" s="24"/>
      <c r="AI27" s="24"/>
      <c r="AJ27" s="24"/>
      <c r="AK27" s="24"/>
      <c r="AL27" s="24"/>
      <c r="AM27" s="24"/>
      <c r="AN27" s="24"/>
      <c r="AO27" s="26"/>
      <c r="AP27" s="29"/>
    </row>
    <row r="28" spans="1:42" s="5" customFormat="1" ht="12.75" hidden="1" customHeight="1">
      <c r="A28" s="30"/>
      <c r="B28" s="31" t="s">
        <v>80</v>
      </c>
      <c r="C28" s="32" t="s">
        <v>35</v>
      </c>
      <c r="D28" s="33"/>
      <c r="E28" s="32" t="str">
        <f>IF(D28="","",IF((OR(D28='[1]data validation'!A$1,D28='[1]data validation'!A$2,D28='[1]data validation'!A$5,D28='[1]data validation'!A$6,D28='[1]data validation'!A$14, D28='[1]data validation'!A$16)), "Indicate Date", "N/A"))</f>
        <v/>
      </c>
      <c r="F28" s="32" t="str">
        <f>IF(D28="","",IF((OR(D28='[1]data validation'!A$1,D28='[1]data validation'!A$2)), "Indicate Date", "N/A"))</f>
        <v/>
      </c>
      <c r="G28" s="32" t="str">
        <f t="shared" ref="G28:G63" si="3">IF(D28="", "", "Indicate Date")</f>
        <v/>
      </c>
      <c r="H28" s="32" t="str">
        <f t="shared" ref="H28:H63" si="4">IF(D28="", "", "Indicate Date")</f>
        <v/>
      </c>
      <c r="I28" s="33"/>
      <c r="J28" s="53">
        <v>0</v>
      </c>
      <c r="K28" s="35"/>
      <c r="L28" s="35"/>
      <c r="M28" s="36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6"/>
      <c r="AC28" s="27"/>
      <c r="AD28" s="27"/>
      <c r="AE28" s="28"/>
      <c r="AF28" s="27"/>
      <c r="AG28" s="24"/>
      <c r="AH28" s="24"/>
      <c r="AI28" s="24"/>
      <c r="AJ28" s="24"/>
      <c r="AK28" s="24"/>
      <c r="AL28" s="24"/>
      <c r="AM28" s="24"/>
      <c r="AN28" s="24"/>
      <c r="AO28" s="26"/>
      <c r="AP28" s="29"/>
    </row>
    <row r="29" spans="1:42" s="5" customFormat="1">
      <c r="A29" s="30"/>
      <c r="B29" s="46" t="s">
        <v>81</v>
      </c>
      <c r="C29" s="32"/>
      <c r="D29" s="33"/>
      <c r="E29" s="32" t="str">
        <f>IF(D29="","",IF((OR(D29='[1]data validation'!A$1,D29='[1]data validation'!A$2,D29='[1]data validation'!A$5,D29='[1]data validation'!A$6,D29='[1]data validation'!A$14, D29='[1]data validation'!A$16)), "Indicate Date", "N/A"))</f>
        <v/>
      </c>
      <c r="F29" s="32" t="str">
        <f>IF(D29="","",IF((OR(D29='[1]data validation'!A$1,D29='[1]data validation'!A$2)), "Indicate Date", "N/A"))</f>
        <v/>
      </c>
      <c r="G29" s="32" t="str">
        <f t="shared" si="3"/>
        <v/>
      </c>
      <c r="H29" s="32" t="str">
        <f t="shared" si="4"/>
        <v/>
      </c>
      <c r="I29" s="33"/>
      <c r="J29" s="53">
        <v>0</v>
      </c>
      <c r="K29" s="35"/>
      <c r="L29" s="35"/>
      <c r="M29" s="36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6"/>
      <c r="AC29" s="27"/>
      <c r="AD29" s="27"/>
      <c r="AE29" s="28"/>
      <c r="AF29" s="27"/>
      <c r="AG29" s="24"/>
      <c r="AH29" s="24"/>
      <c r="AI29" s="24"/>
      <c r="AJ29" s="24"/>
      <c r="AK29" s="24"/>
      <c r="AL29" s="24"/>
      <c r="AM29" s="24"/>
      <c r="AN29" s="24"/>
      <c r="AO29" s="26"/>
      <c r="AP29" s="29"/>
    </row>
    <row r="30" spans="1:42" s="5" customFormat="1" ht="15.75" hidden="1" customHeight="1">
      <c r="A30" s="30"/>
      <c r="B30" s="31" t="s">
        <v>82</v>
      </c>
      <c r="C30" s="32"/>
      <c r="D30" s="33"/>
      <c r="E30" s="32" t="str">
        <f>IF(D30="","",IF((OR(D30='[1]data validation'!A$1,D30='[1]data validation'!A$2,D30='[1]data validation'!A$5,D30='[1]data validation'!A$6,D30='[1]data validation'!A$14, D30='[1]data validation'!A$16)), "Indicate Date", "N/A"))</f>
        <v/>
      </c>
      <c r="F30" s="32" t="str">
        <f>IF(D30="","",IF((OR(D30='[1]data validation'!A$1,D30='[1]data validation'!A$2)), "Indicate Date", "N/A"))</f>
        <v/>
      </c>
      <c r="G30" s="32" t="str">
        <f t="shared" si="3"/>
        <v/>
      </c>
      <c r="H30" s="32" t="str">
        <f t="shared" si="4"/>
        <v/>
      </c>
      <c r="I30" s="33"/>
      <c r="J30" s="53">
        <v>0</v>
      </c>
      <c r="K30" s="35"/>
      <c r="L30" s="35"/>
      <c r="M30" s="36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6"/>
      <c r="AC30" s="27"/>
      <c r="AD30" s="27"/>
      <c r="AE30" s="28"/>
      <c r="AF30" s="27"/>
      <c r="AG30" s="24"/>
      <c r="AH30" s="24"/>
      <c r="AI30" s="24"/>
      <c r="AJ30" s="24"/>
      <c r="AK30" s="24"/>
      <c r="AL30" s="24"/>
      <c r="AM30" s="24"/>
      <c r="AN30" s="24"/>
      <c r="AO30" s="26"/>
      <c r="AP30" s="29"/>
    </row>
    <row r="31" spans="1:42" s="5" customFormat="1" ht="18.75" hidden="1" customHeight="1">
      <c r="A31" s="30"/>
      <c r="B31" s="31" t="s">
        <v>83</v>
      </c>
      <c r="C31" s="32"/>
      <c r="D31" s="33"/>
      <c r="E31" s="32" t="str">
        <f>IF(D31="","",IF((OR(D31='[1]data validation'!A$1,D31='[1]data validation'!A$2,D31='[1]data validation'!A$5,D31='[1]data validation'!A$6,D31='[1]data validation'!A$14, D31='[1]data validation'!A$16)), "Indicate Date", "N/A"))</f>
        <v/>
      </c>
      <c r="F31" s="32" t="str">
        <f>IF(D31="","",IF((OR(D31='[1]data validation'!A$1,D31='[1]data validation'!A$2)), "Indicate Date", "N/A"))</f>
        <v/>
      </c>
      <c r="G31" s="32" t="str">
        <f t="shared" si="3"/>
        <v/>
      </c>
      <c r="H31" s="32" t="str">
        <f t="shared" si="4"/>
        <v/>
      </c>
      <c r="I31" s="33"/>
      <c r="J31" s="53">
        <v>0</v>
      </c>
      <c r="K31" s="35"/>
      <c r="L31" s="35"/>
      <c r="M31" s="36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6"/>
      <c r="AC31" s="27"/>
      <c r="AD31" s="27"/>
      <c r="AE31" s="28"/>
      <c r="AF31" s="27"/>
      <c r="AG31" s="24"/>
      <c r="AH31" s="24"/>
      <c r="AI31" s="24"/>
      <c r="AJ31" s="24"/>
      <c r="AK31" s="24"/>
      <c r="AL31" s="24"/>
      <c r="AM31" s="24"/>
      <c r="AN31" s="24"/>
      <c r="AO31" s="26"/>
      <c r="AP31" s="29"/>
    </row>
    <row r="32" spans="1:42" s="5" customFormat="1" hidden="1">
      <c r="A32" s="30" t="s">
        <v>56</v>
      </c>
      <c r="B32" s="31" t="s">
        <v>84</v>
      </c>
      <c r="C32" s="32" t="s">
        <v>43</v>
      </c>
      <c r="D32" s="33" t="s">
        <v>68</v>
      </c>
      <c r="E32" s="32" t="str">
        <f>IF(D32="","",IF((OR(D32='[1]data validation'!A$1,D32='[1]data validation'!A$2,D32='[1]data validation'!A$5,D32='[1]data validation'!A$6,D32='[1]data validation'!A$14, D32='[1]data validation'!A$16)), "Indicate Date", "N/A"))</f>
        <v>N/A</v>
      </c>
      <c r="F32" s="32" t="str">
        <f>IF(D32="","",IF((OR(D32='[1]data validation'!A$1,D32='[1]data validation'!A$2)), "Indicate Date", "N/A"))</f>
        <v>N/A</v>
      </c>
      <c r="G32" s="32"/>
      <c r="H32" s="32"/>
      <c r="I32" s="33" t="s">
        <v>38</v>
      </c>
      <c r="J32" s="53">
        <f>SUM(K32:L32)</f>
        <v>0</v>
      </c>
      <c r="K32" s="35"/>
      <c r="L32" s="35"/>
      <c r="M32" s="36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6"/>
      <c r="AC32" s="27"/>
      <c r="AD32" s="27"/>
      <c r="AE32" s="28"/>
      <c r="AF32" s="27"/>
      <c r="AG32" s="24"/>
      <c r="AH32" s="24"/>
      <c r="AI32" s="24"/>
      <c r="AJ32" s="24"/>
      <c r="AK32" s="24"/>
      <c r="AL32" s="24"/>
      <c r="AM32" s="24"/>
      <c r="AN32" s="24"/>
      <c r="AO32" s="26"/>
      <c r="AP32" s="29"/>
    </row>
    <row r="33" spans="1:42" s="5" customFormat="1" ht="22.5" customHeight="1">
      <c r="A33" s="30">
        <v>5021202000</v>
      </c>
      <c r="B33" s="31" t="s">
        <v>85</v>
      </c>
      <c r="C33" s="32" t="s">
        <v>35</v>
      </c>
      <c r="D33" s="33" t="s">
        <v>36</v>
      </c>
      <c r="E33" s="32" t="s">
        <v>37</v>
      </c>
      <c r="F33" s="32" t="str">
        <f>IF(D33="","",IF((OR(D33='[1]data validation'!A$1,D33='[1]data validation'!A$2)), "Indicate Date", "N/A"))</f>
        <v>N/A</v>
      </c>
      <c r="G33" s="32" t="s">
        <v>37</v>
      </c>
      <c r="H33" s="32" t="s">
        <v>37</v>
      </c>
      <c r="I33" s="33" t="s">
        <v>38</v>
      </c>
      <c r="J33" s="53">
        <f>K33</f>
        <v>721680</v>
      </c>
      <c r="K33" s="35">
        <v>721680</v>
      </c>
      <c r="L33" s="35"/>
      <c r="M33" s="36" t="s">
        <v>86</v>
      </c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6"/>
      <c r="AC33" s="27"/>
      <c r="AD33" s="27"/>
      <c r="AE33" s="28"/>
      <c r="AF33" s="27"/>
      <c r="AG33" s="24"/>
      <c r="AH33" s="24"/>
      <c r="AI33" s="24"/>
      <c r="AJ33" s="24"/>
      <c r="AK33" s="24"/>
      <c r="AL33" s="24"/>
      <c r="AM33" s="24"/>
      <c r="AN33" s="24"/>
      <c r="AO33" s="26"/>
      <c r="AP33" s="29"/>
    </row>
    <row r="34" spans="1:42" s="5" customFormat="1" hidden="1">
      <c r="A34" s="30"/>
      <c r="B34" s="31" t="s">
        <v>87</v>
      </c>
      <c r="C34" s="32"/>
      <c r="D34" s="33"/>
      <c r="E34" s="32" t="str">
        <f>IF(D34="","",IF((OR(D34='[1]data validation'!A$1,D34='[1]data validation'!A$2,D34='[1]data validation'!A$5,D34='[1]data validation'!A$6,D34='[1]data validation'!A$14, D34='[1]data validation'!A$16)), "Indicate Date", "N/A"))</f>
        <v/>
      </c>
      <c r="F34" s="32" t="str">
        <f>IF(D34="","",IF((OR(D34='[1]data validation'!A$1,D34='[1]data validation'!A$2)), "Indicate Date", "N/A"))</f>
        <v/>
      </c>
      <c r="G34" s="32"/>
      <c r="H34" s="32"/>
      <c r="I34" s="33"/>
      <c r="J34" s="53"/>
      <c r="K34" s="35"/>
      <c r="L34" s="35"/>
      <c r="M34" s="36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6"/>
      <c r="AC34" s="27"/>
      <c r="AD34" s="27"/>
      <c r="AE34" s="28"/>
      <c r="AF34" s="27"/>
      <c r="AG34" s="24"/>
      <c r="AH34" s="24"/>
      <c r="AI34" s="24"/>
      <c r="AJ34" s="24"/>
      <c r="AK34" s="24"/>
      <c r="AL34" s="24"/>
      <c r="AM34" s="24"/>
      <c r="AN34" s="24"/>
      <c r="AO34" s="26"/>
      <c r="AP34" s="29"/>
    </row>
    <row r="35" spans="1:42" s="5" customFormat="1" ht="22.5">
      <c r="A35" s="30"/>
      <c r="B35" s="46" t="s">
        <v>88</v>
      </c>
      <c r="C35" s="32"/>
      <c r="D35" s="33"/>
      <c r="E35" s="32" t="str">
        <f>IF(D35="","",IF((OR(D35='[1]data validation'!A$1,D35='[1]data validation'!A$2,D35='[1]data validation'!A$5,D35='[1]data validation'!A$6,D35='[1]data validation'!A$14, D35='[1]data validation'!A$16)), "Indicate Date", "N/A"))</f>
        <v/>
      </c>
      <c r="F35" s="32" t="str">
        <f>IF(D35="","",IF((OR(D35='[1]data validation'!A$1,D35='[1]data validation'!A$2)), "Indicate Date", "N/A"))</f>
        <v/>
      </c>
      <c r="G35" s="32" t="str">
        <f t="shared" si="3"/>
        <v/>
      </c>
      <c r="H35" s="32" t="str">
        <f t="shared" si="4"/>
        <v/>
      </c>
      <c r="I35" s="33"/>
      <c r="J35" s="53">
        <v>0</v>
      </c>
      <c r="K35" s="35"/>
      <c r="L35" s="35"/>
      <c r="M35" s="36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6"/>
      <c r="AC35" s="27"/>
      <c r="AD35" s="27"/>
      <c r="AE35" s="28"/>
      <c r="AF35" s="27"/>
      <c r="AG35" s="24"/>
      <c r="AH35" s="24"/>
      <c r="AI35" s="24"/>
      <c r="AJ35" s="24"/>
      <c r="AK35" s="24"/>
      <c r="AL35" s="24"/>
      <c r="AM35" s="24"/>
      <c r="AN35" s="24"/>
      <c r="AO35" s="26"/>
      <c r="AP35" s="29"/>
    </row>
    <row r="36" spans="1:42" s="5" customFormat="1" hidden="1">
      <c r="A36" s="30" t="s">
        <v>41</v>
      </c>
      <c r="B36" s="31" t="s">
        <v>89</v>
      </c>
      <c r="C36" s="32" t="s">
        <v>43</v>
      </c>
      <c r="D36" s="33" t="s">
        <v>36</v>
      </c>
      <c r="E36" s="32" t="s">
        <v>37</v>
      </c>
      <c r="F36" s="32" t="str">
        <f>IF(D36="","",IF((OR(D36='[1]data validation'!A$1,D36='[1]data validation'!A$2)), "Indicate Date", "N/A"))</f>
        <v>N/A</v>
      </c>
      <c r="G36" s="32" t="s">
        <v>37</v>
      </c>
      <c r="H36" s="32" t="s">
        <v>37</v>
      </c>
      <c r="I36" s="33" t="s">
        <v>38</v>
      </c>
      <c r="J36" s="53">
        <f>SUM(K36:L36)</f>
        <v>0</v>
      </c>
      <c r="K36" s="35"/>
      <c r="L36" s="35"/>
      <c r="M36" s="36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/>
      <c r="AC36" s="27"/>
      <c r="AD36" s="27"/>
      <c r="AE36" s="28"/>
      <c r="AF36" s="27"/>
      <c r="AG36" s="24"/>
      <c r="AH36" s="24"/>
      <c r="AI36" s="24"/>
      <c r="AJ36" s="24"/>
      <c r="AK36" s="24"/>
      <c r="AL36" s="24"/>
      <c r="AM36" s="24"/>
      <c r="AN36" s="24"/>
      <c r="AO36" s="26"/>
      <c r="AP36" s="29"/>
    </row>
    <row r="37" spans="1:42" s="5" customFormat="1" ht="21.75" hidden="1" customHeight="1">
      <c r="A37" s="30" t="s">
        <v>41</v>
      </c>
      <c r="B37" s="31" t="s">
        <v>90</v>
      </c>
      <c r="C37" s="32" t="s">
        <v>43</v>
      </c>
      <c r="D37" s="33" t="s">
        <v>36</v>
      </c>
      <c r="E37" s="32" t="s">
        <v>37</v>
      </c>
      <c r="F37" s="32" t="str">
        <f>IF(D37="","",IF((OR(D37='[1]data validation'!A$1,D37='[1]data validation'!A$2)), "Indicate Date", "N/A"))</f>
        <v>N/A</v>
      </c>
      <c r="G37" s="32" t="s">
        <v>37</v>
      </c>
      <c r="H37" s="32" t="s">
        <v>37</v>
      </c>
      <c r="I37" s="33" t="s">
        <v>38</v>
      </c>
      <c r="J37" s="53">
        <f>SUM(K37:L37)</f>
        <v>0</v>
      </c>
      <c r="K37" s="35"/>
      <c r="L37" s="35"/>
      <c r="M37" s="36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27"/>
      <c r="AD37" s="27"/>
      <c r="AE37" s="28"/>
      <c r="AF37" s="27"/>
      <c r="AG37" s="24"/>
      <c r="AH37" s="24"/>
      <c r="AI37" s="24"/>
      <c r="AJ37" s="24"/>
      <c r="AK37" s="24"/>
      <c r="AL37" s="24"/>
      <c r="AM37" s="24"/>
      <c r="AN37" s="24"/>
      <c r="AO37" s="26"/>
      <c r="AP37" s="29"/>
    </row>
    <row r="38" spans="1:42" s="5" customFormat="1" ht="22.5" customHeight="1">
      <c r="A38" s="30">
        <v>5021305002</v>
      </c>
      <c r="B38" s="31" t="s">
        <v>91</v>
      </c>
      <c r="C38" s="32" t="s">
        <v>35</v>
      </c>
      <c r="D38" s="33" t="s">
        <v>36</v>
      </c>
      <c r="E38" s="32" t="s">
        <v>37</v>
      </c>
      <c r="F38" s="32" t="str">
        <f>IF(D38="","",IF((OR(D38='[1]data validation'!A$1,D38='[1]data validation'!A$2)), "Indicate Date", "N/A"))</f>
        <v>N/A</v>
      </c>
      <c r="G38" s="32" t="s">
        <v>37</v>
      </c>
      <c r="H38" s="32" t="s">
        <v>37</v>
      </c>
      <c r="I38" s="33" t="s">
        <v>38</v>
      </c>
      <c r="J38" s="53">
        <f>SUM(K38:L38)</f>
        <v>50267.38</v>
      </c>
      <c r="K38" s="37">
        <v>50267.38</v>
      </c>
      <c r="L38" s="37"/>
      <c r="M38" s="36" t="s">
        <v>92</v>
      </c>
      <c r="N38" s="38"/>
      <c r="O38" s="27"/>
      <c r="P38" s="39"/>
      <c r="Q38" s="39"/>
      <c r="R38" s="39"/>
      <c r="S38" s="39"/>
      <c r="T38" s="39"/>
      <c r="U38" s="39"/>
      <c r="V38" s="39"/>
      <c r="W38" s="39"/>
      <c r="X38" s="27"/>
      <c r="Y38" s="27"/>
      <c r="Z38" s="39"/>
      <c r="AA38" s="27"/>
      <c r="AB38" s="28"/>
      <c r="AC38" s="40"/>
      <c r="AD38" s="40"/>
      <c r="AE38" s="41"/>
      <c r="AF38" s="42"/>
      <c r="AG38" s="27"/>
      <c r="AH38" s="27"/>
      <c r="AI38" s="27"/>
      <c r="AJ38" s="27"/>
      <c r="AK38" s="27"/>
      <c r="AL38" s="27"/>
      <c r="AM38" s="27"/>
      <c r="AN38" s="39"/>
      <c r="AO38" s="28"/>
      <c r="AP38" s="29"/>
    </row>
    <row r="39" spans="1:42" s="5" customFormat="1" ht="33.75">
      <c r="A39" s="30">
        <v>5021305003</v>
      </c>
      <c r="B39" s="31" t="s">
        <v>93</v>
      </c>
      <c r="C39" s="32" t="s">
        <v>35</v>
      </c>
      <c r="D39" s="33" t="s">
        <v>36</v>
      </c>
      <c r="E39" s="32" t="s">
        <v>37</v>
      </c>
      <c r="F39" s="32" t="str">
        <f>IF(D39="","",IF((OR(D39='[1]data validation'!A$1,D39='[1]data validation'!A$2)), "Indicate Date", "N/A"))</f>
        <v>N/A</v>
      </c>
      <c r="G39" s="32" t="s">
        <v>37</v>
      </c>
      <c r="H39" s="32" t="s">
        <v>37</v>
      </c>
      <c r="I39" s="33" t="s">
        <v>38</v>
      </c>
      <c r="J39" s="53">
        <f>K39</f>
        <v>43587.28</v>
      </c>
      <c r="K39" s="35">
        <v>43587.28</v>
      </c>
      <c r="L39" s="35"/>
      <c r="M39" s="36" t="s">
        <v>94</v>
      </c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27"/>
      <c r="AD39" s="27"/>
      <c r="AE39" s="28"/>
      <c r="AF39" s="27"/>
      <c r="AG39" s="24"/>
      <c r="AH39" s="24"/>
      <c r="AI39" s="24"/>
      <c r="AJ39" s="24"/>
      <c r="AK39" s="24"/>
      <c r="AL39" s="24"/>
      <c r="AM39" s="24"/>
      <c r="AN39" s="24"/>
      <c r="AO39" s="26"/>
      <c r="AP39" s="29"/>
    </row>
    <row r="40" spans="1:42" s="5" customFormat="1" hidden="1">
      <c r="A40" s="30"/>
      <c r="B40" s="31" t="s">
        <v>95</v>
      </c>
      <c r="C40" s="32"/>
      <c r="D40" s="33"/>
      <c r="E40" s="32" t="str">
        <f>IF(D40="","",IF((OR(D40='[1]data validation'!A$1,D40='[1]data validation'!A$2,D40='[1]data validation'!A$5,D40='[1]data validation'!A$6,D40='[1]data validation'!A$14, D40='[1]data validation'!A$16)), "Indicate Date", "N/A"))</f>
        <v/>
      </c>
      <c r="F40" s="32" t="str">
        <f>IF(D40="","",IF((OR(D40='[1]data validation'!A$1,D40='[1]data validation'!A$2)), "Indicate Date", "N/A"))</f>
        <v/>
      </c>
      <c r="G40" s="32" t="str">
        <f t="shared" si="3"/>
        <v/>
      </c>
      <c r="H40" s="32" t="str">
        <f t="shared" si="4"/>
        <v/>
      </c>
      <c r="I40" s="33"/>
      <c r="J40" s="53">
        <v>0</v>
      </c>
      <c r="K40" s="35"/>
      <c r="L40" s="35"/>
      <c r="M40" s="36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6"/>
      <c r="AC40" s="27"/>
      <c r="AD40" s="27"/>
      <c r="AE40" s="28"/>
      <c r="AF40" s="27"/>
      <c r="AG40" s="24"/>
      <c r="AH40" s="24"/>
      <c r="AI40" s="24"/>
      <c r="AJ40" s="24"/>
      <c r="AK40" s="24"/>
      <c r="AL40" s="24"/>
      <c r="AM40" s="24"/>
      <c r="AN40" s="24"/>
      <c r="AO40" s="26"/>
      <c r="AP40" s="29"/>
    </row>
    <row r="41" spans="1:42" s="5" customFormat="1" hidden="1">
      <c r="A41" s="30"/>
      <c r="B41" s="31" t="s">
        <v>96</v>
      </c>
      <c r="C41" s="54"/>
      <c r="D41" s="33"/>
      <c r="E41" s="32" t="str">
        <f>IF(D41="","",IF((OR(D41='[1]data validation'!A$1,D41='[1]data validation'!A$2,D41='[1]data validation'!A$5,D41='[1]data validation'!A$6,D41='[1]data validation'!A$14, D41='[1]data validation'!A$16)), "Indicate Date", "N/A"))</f>
        <v/>
      </c>
      <c r="F41" s="32" t="str">
        <f>IF(D41="","",IF((OR(D41='[1]data validation'!A$1,D41='[1]data validation'!A$2)), "Indicate Date", "N/A"))</f>
        <v/>
      </c>
      <c r="G41" s="32" t="str">
        <f t="shared" si="3"/>
        <v/>
      </c>
      <c r="H41" s="32" t="str">
        <f t="shared" si="4"/>
        <v/>
      </c>
      <c r="I41" s="33"/>
      <c r="J41" s="53">
        <v>0</v>
      </c>
      <c r="K41" s="35"/>
      <c r="L41" s="35"/>
      <c r="M41" s="36"/>
      <c r="N41" s="38"/>
      <c r="O41" s="27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28"/>
      <c r="AC41" s="27"/>
      <c r="AD41" s="27"/>
      <c r="AE41" s="28"/>
      <c r="AF41" s="44"/>
      <c r="AG41" s="44"/>
      <c r="AH41" s="44"/>
      <c r="AI41" s="44"/>
      <c r="AJ41" s="44"/>
      <c r="AK41" s="44"/>
      <c r="AL41" s="44"/>
      <c r="AM41" s="44"/>
      <c r="AN41" s="44"/>
      <c r="AO41" s="45"/>
      <c r="AP41" s="29"/>
    </row>
    <row r="42" spans="1:42" s="5" customFormat="1" ht="26.25" customHeight="1">
      <c r="A42" s="30"/>
      <c r="B42" s="31" t="s">
        <v>97</v>
      </c>
      <c r="C42" s="32" t="s">
        <v>35</v>
      </c>
      <c r="D42" s="33" t="s">
        <v>36</v>
      </c>
      <c r="E42" s="32" t="s">
        <v>37</v>
      </c>
      <c r="F42" s="32" t="str">
        <f>IF(D42="","",IF((OR(D42='[1]data validation'!A$1,D42='[1]data validation'!A$2)), "Indicate Date", "N/A"))</f>
        <v>N/A</v>
      </c>
      <c r="G42" s="32" t="s">
        <v>37</v>
      </c>
      <c r="H42" s="32" t="s">
        <v>37</v>
      </c>
      <c r="I42" s="33" t="s">
        <v>38</v>
      </c>
      <c r="J42" s="53">
        <f>K42</f>
        <v>10000</v>
      </c>
      <c r="K42" s="35">
        <v>10000</v>
      </c>
      <c r="L42" s="35"/>
      <c r="M42" s="36" t="s">
        <v>98</v>
      </c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6"/>
      <c r="AC42" s="27"/>
      <c r="AD42" s="27"/>
      <c r="AE42" s="28"/>
      <c r="AF42" s="27"/>
      <c r="AG42" s="24"/>
      <c r="AH42" s="24"/>
      <c r="AI42" s="24"/>
      <c r="AJ42" s="24"/>
      <c r="AK42" s="24"/>
      <c r="AL42" s="24"/>
      <c r="AM42" s="24"/>
      <c r="AN42" s="24"/>
      <c r="AO42" s="26"/>
      <c r="AP42" s="29"/>
    </row>
    <row r="43" spans="1:42" s="5" customFormat="1" ht="22.5">
      <c r="A43" s="30">
        <v>5021306001</v>
      </c>
      <c r="B43" s="31" t="s">
        <v>99</v>
      </c>
      <c r="C43" s="32" t="s">
        <v>35</v>
      </c>
      <c r="D43" s="33" t="s">
        <v>36</v>
      </c>
      <c r="E43" s="32" t="s">
        <v>37</v>
      </c>
      <c r="F43" s="32" t="str">
        <f>IF(D43="","",IF((OR(D43='[1]data validation'!A$1,D43='[1]data validation'!A$2)), "Indicate Date", "N/A"))</f>
        <v>N/A</v>
      </c>
      <c r="G43" s="32" t="s">
        <v>37</v>
      </c>
      <c r="H43" s="32" t="s">
        <v>37</v>
      </c>
      <c r="I43" s="33" t="s">
        <v>38</v>
      </c>
      <c r="J43" s="53">
        <f>SUM(K43:L43)</f>
        <v>29000</v>
      </c>
      <c r="K43" s="35">
        <v>29000</v>
      </c>
      <c r="L43" s="35"/>
      <c r="M43" s="36" t="s">
        <v>100</v>
      </c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6"/>
      <c r="AC43" s="27"/>
      <c r="AD43" s="27"/>
      <c r="AE43" s="28"/>
      <c r="AF43" s="27"/>
      <c r="AG43" s="24"/>
      <c r="AH43" s="24"/>
      <c r="AI43" s="24"/>
      <c r="AJ43" s="24"/>
      <c r="AK43" s="24"/>
      <c r="AL43" s="24"/>
      <c r="AM43" s="24"/>
      <c r="AN43" s="24"/>
      <c r="AO43" s="26"/>
      <c r="AP43" s="29"/>
    </row>
    <row r="44" spans="1:42" s="5" customFormat="1" ht="21.75" customHeight="1">
      <c r="A44" s="30">
        <v>5021307000</v>
      </c>
      <c r="B44" s="31" t="s">
        <v>101</v>
      </c>
      <c r="C44" s="32" t="s">
        <v>35</v>
      </c>
      <c r="D44" s="33" t="s">
        <v>36</v>
      </c>
      <c r="E44" s="32" t="s">
        <v>37</v>
      </c>
      <c r="F44" s="32" t="str">
        <f>IF(D44="","",IF((OR(D44='[1]data validation'!A$1,D44='[1]data validation'!A$2)), "Indicate Date", "N/A"))</f>
        <v>N/A</v>
      </c>
      <c r="G44" s="32" t="s">
        <v>37</v>
      </c>
      <c r="H44" s="32" t="s">
        <v>37</v>
      </c>
      <c r="I44" s="33" t="s">
        <v>38</v>
      </c>
      <c r="J44" s="53">
        <f>K44</f>
        <v>3500</v>
      </c>
      <c r="K44" s="35">
        <v>3500</v>
      </c>
      <c r="L44" s="35"/>
      <c r="M44" s="36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6"/>
      <c r="AC44" s="27"/>
      <c r="AD44" s="27"/>
      <c r="AE44" s="28"/>
      <c r="AF44" s="27"/>
      <c r="AG44" s="24"/>
      <c r="AH44" s="24"/>
      <c r="AI44" s="24"/>
      <c r="AJ44" s="24"/>
      <c r="AK44" s="24"/>
      <c r="AL44" s="24"/>
      <c r="AM44" s="24"/>
      <c r="AN44" s="24"/>
      <c r="AO44" s="26"/>
      <c r="AP44" s="29"/>
    </row>
    <row r="45" spans="1:42" s="5" customFormat="1">
      <c r="A45" s="30"/>
      <c r="B45" s="46" t="s">
        <v>102</v>
      </c>
      <c r="C45" s="32"/>
      <c r="D45" s="33"/>
      <c r="E45" s="32" t="str">
        <f>IF(D45="","",IF((OR(D45='[1]data validation'!A$1,D45='[1]data validation'!A$2,D45='[1]data validation'!A$5,D45='[1]data validation'!A$6,D45='[1]data validation'!A$14, D45='[1]data validation'!A$16)), "Indicate Date", "N/A"))</f>
        <v/>
      </c>
      <c r="F45" s="32" t="str">
        <f>IF(D45="","",IF((OR(D45='[1]data validation'!A$1,D45='[1]data validation'!A$2)), "Indicate Date", "N/A"))</f>
        <v/>
      </c>
      <c r="G45" s="32" t="str">
        <f t="shared" si="3"/>
        <v/>
      </c>
      <c r="H45" s="32" t="str">
        <f t="shared" si="4"/>
        <v/>
      </c>
      <c r="I45" s="33"/>
      <c r="J45" s="53">
        <v>0</v>
      </c>
      <c r="K45" s="35"/>
      <c r="L45" s="35"/>
      <c r="M45" s="36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6"/>
      <c r="AC45" s="27"/>
      <c r="AD45" s="27"/>
      <c r="AE45" s="28"/>
      <c r="AF45" s="27"/>
      <c r="AG45" s="24"/>
      <c r="AH45" s="24"/>
      <c r="AI45" s="24"/>
      <c r="AJ45" s="24"/>
      <c r="AK45" s="24"/>
      <c r="AL45" s="24"/>
      <c r="AM45" s="24"/>
      <c r="AN45" s="24"/>
      <c r="AO45" s="26"/>
      <c r="AP45" s="29"/>
    </row>
    <row r="46" spans="1:42" s="5" customFormat="1" ht="22.5">
      <c r="A46" s="30">
        <v>5021503000</v>
      </c>
      <c r="B46" s="31" t="s">
        <v>103</v>
      </c>
      <c r="C46" s="32" t="s">
        <v>35</v>
      </c>
      <c r="D46" s="33" t="s">
        <v>51</v>
      </c>
      <c r="E46" s="32" t="s">
        <v>37</v>
      </c>
      <c r="F46" s="32" t="str">
        <f>IF(D46="","",IF((OR(D46='[1]data validation'!A$1,D46='[1]data validation'!A$2)), "Indicate Date", "N/A"))</f>
        <v>N/A</v>
      </c>
      <c r="G46" s="32" t="s">
        <v>37</v>
      </c>
      <c r="H46" s="32" t="s">
        <v>37</v>
      </c>
      <c r="I46" s="33" t="s">
        <v>38</v>
      </c>
      <c r="J46" s="53">
        <f>SUM(K46:L46)</f>
        <v>18773.669999999998</v>
      </c>
      <c r="K46" s="35">
        <v>18773.669999999998</v>
      </c>
      <c r="L46" s="35"/>
      <c r="M46" s="36" t="s">
        <v>104</v>
      </c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6"/>
      <c r="AC46" s="27"/>
      <c r="AD46" s="27"/>
      <c r="AE46" s="28"/>
      <c r="AF46" s="27"/>
      <c r="AG46" s="24"/>
      <c r="AH46" s="24"/>
      <c r="AI46" s="24"/>
      <c r="AJ46" s="24"/>
      <c r="AK46" s="24"/>
      <c r="AL46" s="24"/>
      <c r="AM46" s="24"/>
      <c r="AN46" s="24"/>
      <c r="AO46" s="26"/>
      <c r="AP46" s="29"/>
    </row>
    <row r="47" spans="1:42" s="5" customFormat="1">
      <c r="A47" s="30"/>
      <c r="B47" s="46" t="s">
        <v>105</v>
      </c>
      <c r="C47" s="32"/>
      <c r="D47" s="33"/>
      <c r="E47" s="32" t="str">
        <f>IF(D47="","",IF((OR(D47='[1]data validation'!A$1,D47='[1]data validation'!A$2,D47='[1]data validation'!A$5,D47='[1]data validation'!A$6,D47='[1]data validation'!A$14, D47='[1]data validation'!A$16)), "Indicate Date", "N/A"))</f>
        <v/>
      </c>
      <c r="F47" s="32" t="str">
        <f>IF(D47="","",IF((OR(D47='[1]data validation'!A$1,D47='[1]data validation'!A$2)), "Indicate Date", "N/A"))</f>
        <v/>
      </c>
      <c r="G47" s="32" t="str">
        <f t="shared" si="3"/>
        <v/>
      </c>
      <c r="H47" s="32" t="str">
        <f t="shared" si="4"/>
        <v/>
      </c>
      <c r="I47" s="33"/>
      <c r="J47" s="53">
        <v>0</v>
      </c>
      <c r="K47" s="35"/>
      <c r="L47" s="35"/>
      <c r="M47" s="36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6"/>
      <c r="AC47" s="27"/>
      <c r="AD47" s="27"/>
      <c r="AE47" s="28"/>
      <c r="AF47" s="27"/>
      <c r="AG47" s="24"/>
      <c r="AH47" s="24"/>
      <c r="AI47" s="24"/>
      <c r="AJ47" s="24"/>
      <c r="AK47" s="24"/>
      <c r="AL47" s="24"/>
      <c r="AM47" s="24"/>
      <c r="AN47" s="24"/>
      <c r="AO47" s="26"/>
      <c r="AP47" s="29"/>
    </row>
    <row r="48" spans="1:42" s="5" customFormat="1" hidden="1">
      <c r="A48" s="30"/>
      <c r="B48" s="31" t="s">
        <v>106</v>
      </c>
      <c r="C48" s="32"/>
      <c r="D48" s="33"/>
      <c r="E48" s="32" t="str">
        <f>IF(D48="","",IF((OR(D48='[1]data validation'!A$1,D48='[1]data validation'!A$2,D48='[1]data validation'!A$5,D48='[1]data validation'!A$6,D48='[1]data validation'!A$14, D48='[1]data validation'!A$16)), "Indicate Date", "N/A"))</f>
        <v/>
      </c>
      <c r="F48" s="32" t="str">
        <f>IF(D48="","",IF((OR(D48='[1]data validation'!A$1,D48='[1]data validation'!A$2)), "Indicate Date", "N/A"))</f>
        <v/>
      </c>
      <c r="G48" s="32" t="str">
        <f t="shared" si="3"/>
        <v/>
      </c>
      <c r="H48" s="32" t="str">
        <f t="shared" si="4"/>
        <v/>
      </c>
      <c r="I48" s="33"/>
      <c r="J48" s="53">
        <v>0</v>
      </c>
      <c r="K48" s="35"/>
      <c r="L48" s="35"/>
      <c r="M48" s="36"/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6"/>
      <c r="AC48" s="27"/>
      <c r="AD48" s="27"/>
      <c r="AE48" s="28"/>
      <c r="AF48" s="27"/>
      <c r="AG48" s="24"/>
      <c r="AH48" s="24"/>
      <c r="AI48" s="24"/>
      <c r="AJ48" s="24"/>
      <c r="AK48" s="24"/>
      <c r="AL48" s="24"/>
      <c r="AM48" s="24"/>
      <c r="AN48" s="24"/>
      <c r="AO48" s="26"/>
      <c r="AP48" s="29"/>
    </row>
    <row r="49" spans="1:42" s="5" customFormat="1" ht="22.5">
      <c r="A49" s="64">
        <v>5029902000</v>
      </c>
      <c r="B49" s="65" t="s">
        <v>107</v>
      </c>
      <c r="C49" s="66" t="s">
        <v>35</v>
      </c>
      <c r="D49" s="67" t="s">
        <v>44</v>
      </c>
      <c r="E49" s="66" t="s">
        <v>37</v>
      </c>
      <c r="F49" s="66" t="str">
        <f>IF(D49="","",IF((OR(D49='[1]data validation'!A$1,D49='[1]data validation'!A$2)), "Indicate Date", "N/A"))</f>
        <v>N/A</v>
      </c>
      <c r="G49" s="66" t="s">
        <v>37</v>
      </c>
      <c r="H49" s="66" t="s">
        <v>37</v>
      </c>
      <c r="I49" s="67" t="s">
        <v>38</v>
      </c>
      <c r="J49" s="68">
        <f>SUM(K49:L49)</f>
        <v>14605</v>
      </c>
      <c r="K49" s="69">
        <v>14605</v>
      </c>
      <c r="L49" s="69"/>
      <c r="M49" s="70" t="s">
        <v>108</v>
      </c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6"/>
      <c r="AC49" s="27"/>
      <c r="AD49" s="27"/>
      <c r="AE49" s="28"/>
      <c r="AF49" s="27"/>
      <c r="AG49" s="24"/>
      <c r="AH49" s="24"/>
      <c r="AI49" s="24"/>
      <c r="AJ49" s="24"/>
      <c r="AK49" s="24"/>
      <c r="AL49" s="24"/>
      <c r="AM49" s="24"/>
      <c r="AN49" s="24"/>
      <c r="AO49" s="26"/>
      <c r="AP49" s="29"/>
    </row>
    <row r="50" spans="1:42" s="5" customFormat="1" ht="22.5" hidden="1">
      <c r="A50" s="30"/>
      <c r="B50" s="46" t="s">
        <v>109</v>
      </c>
      <c r="C50" s="32"/>
      <c r="D50" s="33"/>
      <c r="E50" s="32" t="str">
        <f>IF(D50="","",IF((OR(D50='[1]data validation'!A$1,D50='[1]data validation'!A$2,D50='[1]data validation'!A$5,D50='[1]data validation'!A$6,D50='[1]data validation'!A$14, D50='[1]data validation'!A$16)), "Indicate Date", "N/A"))</f>
        <v/>
      </c>
      <c r="F50" s="32" t="str">
        <f>IF(D50="","",IF((OR(D50='[1]data validation'!A$1,D50='[1]data validation'!A$2)), "Indicate Date", "N/A"))</f>
        <v/>
      </c>
      <c r="G50" s="32" t="str">
        <f t="shared" si="3"/>
        <v/>
      </c>
      <c r="H50" s="32" t="str">
        <f t="shared" si="4"/>
        <v/>
      </c>
      <c r="I50" s="33"/>
      <c r="J50" s="53">
        <v>0</v>
      </c>
      <c r="K50" s="35"/>
      <c r="L50" s="35"/>
      <c r="M50" s="36"/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6"/>
      <c r="AC50" s="27"/>
      <c r="AD50" s="27"/>
      <c r="AE50" s="28"/>
      <c r="AF50" s="27"/>
      <c r="AG50" s="24"/>
      <c r="AH50" s="24"/>
      <c r="AI50" s="24"/>
      <c r="AJ50" s="24"/>
      <c r="AK50" s="24"/>
      <c r="AL50" s="24"/>
      <c r="AM50" s="24"/>
      <c r="AN50" s="24"/>
      <c r="AO50" s="26"/>
      <c r="AP50" s="29"/>
    </row>
    <row r="51" spans="1:42" s="5" customFormat="1" ht="23.25" hidden="1" thickBot="1">
      <c r="A51" s="55"/>
      <c r="B51" s="56"/>
      <c r="C51" s="57"/>
      <c r="D51" s="58"/>
      <c r="E51" s="57"/>
      <c r="F51" s="57" t="str">
        <f>IF(D51="","",IF((OR(D51='[1]data validation'!A$1,D51='[1]data validation'!A$2)), "Indicate Date", "N/A"))</f>
        <v/>
      </c>
      <c r="G51" s="57"/>
      <c r="H51" s="57"/>
      <c r="I51" s="58"/>
      <c r="J51" s="59"/>
      <c r="K51" s="60"/>
      <c r="L51" s="60"/>
      <c r="M51" s="61" t="s">
        <v>110</v>
      </c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6"/>
      <c r="AC51" s="27"/>
      <c r="AD51" s="27"/>
      <c r="AE51" s="28"/>
      <c r="AF51" s="27"/>
      <c r="AG51" s="24"/>
      <c r="AH51" s="24"/>
      <c r="AI51" s="24"/>
      <c r="AJ51" s="24"/>
      <c r="AK51" s="24"/>
      <c r="AL51" s="24"/>
      <c r="AM51" s="24"/>
      <c r="AN51" s="24"/>
      <c r="AO51" s="26"/>
      <c r="AP51" s="29"/>
    </row>
    <row r="52" spans="1:42" s="5" customFormat="1" hidden="1">
      <c r="A52" s="30"/>
      <c r="B52" s="46" t="s">
        <v>111</v>
      </c>
      <c r="C52" s="32"/>
      <c r="D52" s="33"/>
      <c r="E52" s="32" t="str">
        <f>IF(D52="","",IF((OR(D52='[1]data validation'!A$1,D52='[1]data validation'!A$2,D52='[1]data validation'!A$5,D52='[1]data validation'!A$6,D52='[1]data validation'!A$14, D52='[1]data validation'!A$16)), "Indicate Date", "N/A"))</f>
        <v/>
      </c>
      <c r="F52" s="32" t="str">
        <f>IF(D52="","",IF((OR(D52='[1]data validation'!A$1,D52='[1]data validation'!A$2)), "Indicate Date", "N/A"))</f>
        <v/>
      </c>
      <c r="G52" s="32" t="str">
        <f t="shared" si="3"/>
        <v/>
      </c>
      <c r="H52" s="32" t="str">
        <f t="shared" si="4"/>
        <v/>
      </c>
      <c r="I52" s="33"/>
      <c r="J52" s="53">
        <v>0</v>
      </c>
      <c r="K52" s="35"/>
      <c r="L52" s="35"/>
      <c r="M52" s="36"/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  <c r="AC52" s="27"/>
      <c r="AD52" s="27"/>
      <c r="AE52" s="28"/>
      <c r="AF52" s="27"/>
      <c r="AG52" s="24"/>
      <c r="AH52" s="24"/>
      <c r="AI52" s="24"/>
      <c r="AJ52" s="24"/>
      <c r="AK52" s="24"/>
      <c r="AL52" s="24"/>
      <c r="AM52" s="24"/>
      <c r="AN52" s="24"/>
      <c r="AO52" s="26"/>
      <c r="AP52" s="29"/>
    </row>
    <row r="53" spans="1:42" s="5" customFormat="1" ht="22.5" hidden="1">
      <c r="A53" s="30"/>
      <c r="B53" s="31" t="s">
        <v>112</v>
      </c>
      <c r="C53" s="32"/>
      <c r="D53" s="33"/>
      <c r="E53" s="32" t="str">
        <f>IF(D53="","",IF((OR(D53='[1]data validation'!A$1,D53='[1]data validation'!A$2,D53='[1]data validation'!A$5,D53='[1]data validation'!A$6,D53='[1]data validation'!A$14, D53='[1]data validation'!A$16)), "Indicate Date", "N/A"))</f>
        <v/>
      </c>
      <c r="F53" s="32" t="str">
        <f>IF(D53="","",IF((OR(D53='[1]data validation'!A$1,D53='[1]data validation'!A$2)), "Indicate Date", "N/A"))</f>
        <v/>
      </c>
      <c r="G53" s="32" t="str">
        <f t="shared" si="3"/>
        <v/>
      </c>
      <c r="H53" s="32" t="str">
        <f t="shared" si="4"/>
        <v/>
      </c>
      <c r="I53" s="33"/>
      <c r="J53" s="53">
        <v>0</v>
      </c>
      <c r="K53" s="35"/>
      <c r="L53" s="35"/>
      <c r="M53" s="36"/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6"/>
      <c r="AC53" s="27"/>
      <c r="AD53" s="27"/>
      <c r="AE53" s="28"/>
      <c r="AF53" s="27"/>
      <c r="AG53" s="24"/>
      <c r="AH53" s="24"/>
      <c r="AI53" s="24"/>
      <c r="AJ53" s="24"/>
      <c r="AK53" s="24"/>
      <c r="AL53" s="24"/>
      <c r="AM53" s="24"/>
      <c r="AN53" s="24"/>
      <c r="AO53" s="26"/>
      <c r="AP53" s="29"/>
    </row>
    <row r="54" spans="1:42" s="5" customFormat="1" hidden="1">
      <c r="A54" s="30"/>
      <c r="B54" s="31" t="s">
        <v>113</v>
      </c>
      <c r="C54" s="32"/>
      <c r="D54" s="33"/>
      <c r="E54" s="32" t="str">
        <f>IF(D54="","",IF((OR(D54='[1]data validation'!A$1,D54='[1]data validation'!A$2,D54='[1]data validation'!A$5,D54='[1]data validation'!A$6,D54='[1]data validation'!A$14, D54='[1]data validation'!A$16)), "Indicate Date", "N/A"))</f>
        <v/>
      </c>
      <c r="F54" s="32" t="str">
        <f>IF(D54="","",IF((OR(D54='[1]data validation'!A$1,D54='[1]data validation'!A$2)), "Indicate Date", "N/A"))</f>
        <v/>
      </c>
      <c r="G54" s="32" t="str">
        <f t="shared" si="3"/>
        <v/>
      </c>
      <c r="H54" s="32" t="str">
        <f t="shared" si="4"/>
        <v/>
      </c>
      <c r="I54" s="33"/>
      <c r="J54" s="53">
        <v>0</v>
      </c>
      <c r="K54" s="37"/>
      <c r="L54" s="37"/>
      <c r="M54" s="36"/>
      <c r="N54" s="38"/>
      <c r="O54" s="27"/>
      <c r="P54" s="39"/>
      <c r="Q54" s="39"/>
      <c r="R54" s="39"/>
      <c r="S54" s="39"/>
      <c r="T54" s="39"/>
      <c r="U54" s="39"/>
      <c r="V54" s="39"/>
      <c r="W54" s="39"/>
      <c r="X54" s="27"/>
      <c r="Y54" s="27"/>
      <c r="Z54" s="39"/>
      <c r="AA54" s="27"/>
      <c r="AB54" s="28"/>
      <c r="AC54" s="40"/>
      <c r="AD54" s="40"/>
      <c r="AE54" s="41"/>
      <c r="AF54" s="42"/>
      <c r="AG54" s="27"/>
      <c r="AH54" s="27"/>
      <c r="AI54" s="27"/>
      <c r="AJ54" s="27"/>
      <c r="AK54" s="27"/>
      <c r="AL54" s="27"/>
      <c r="AM54" s="27"/>
      <c r="AN54" s="39"/>
      <c r="AO54" s="28"/>
      <c r="AP54" s="29"/>
    </row>
    <row r="55" spans="1:42" s="5" customFormat="1" hidden="1">
      <c r="A55" s="30"/>
      <c r="B55" s="31" t="s">
        <v>114</v>
      </c>
      <c r="C55" s="32"/>
      <c r="D55" s="33"/>
      <c r="E55" s="32" t="str">
        <f>IF(D55="","",IF((OR(D55='[1]data validation'!A$1,D55='[1]data validation'!A$2,D55='[1]data validation'!A$5,D55='[1]data validation'!A$6,D55='[1]data validation'!A$14, D55='[1]data validation'!A$16)), "Indicate Date", "N/A"))</f>
        <v/>
      </c>
      <c r="F55" s="32" t="str">
        <f>IF(D55="","",IF((OR(D55='[1]data validation'!A$1,D55='[1]data validation'!A$2)), "Indicate Date", "N/A"))</f>
        <v/>
      </c>
      <c r="G55" s="32" t="str">
        <f t="shared" si="3"/>
        <v/>
      </c>
      <c r="H55" s="32" t="str">
        <f t="shared" si="4"/>
        <v/>
      </c>
      <c r="I55" s="33"/>
      <c r="J55" s="53">
        <v>0</v>
      </c>
      <c r="K55" s="35"/>
      <c r="L55" s="35"/>
      <c r="M55" s="36"/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6"/>
      <c r="AC55" s="27"/>
      <c r="AD55" s="27"/>
      <c r="AE55" s="28"/>
      <c r="AF55" s="27"/>
      <c r="AG55" s="24"/>
      <c r="AH55" s="24"/>
      <c r="AI55" s="24"/>
      <c r="AJ55" s="24"/>
      <c r="AK55" s="24"/>
      <c r="AL55" s="24"/>
      <c r="AM55" s="24"/>
      <c r="AN55" s="24"/>
      <c r="AO55" s="26"/>
      <c r="AP55" s="29"/>
    </row>
    <row r="56" spans="1:42" s="5" customFormat="1" hidden="1">
      <c r="A56" s="30"/>
      <c r="B56" s="46" t="s">
        <v>115</v>
      </c>
      <c r="C56" s="32"/>
      <c r="D56" s="33"/>
      <c r="E56" s="32" t="str">
        <f>IF(D56="","",IF((OR(D56='[1]data validation'!A$1,D56='[1]data validation'!A$2,D56='[1]data validation'!A$5,D56='[1]data validation'!A$6,D56='[1]data validation'!A$14, D56='[1]data validation'!A$16)), "Indicate Date", "N/A"))</f>
        <v/>
      </c>
      <c r="F56" s="32" t="str">
        <f>IF(D56="","",IF((OR(D56='[1]data validation'!A$1,D56='[1]data validation'!A$2)), "Indicate Date", "N/A"))</f>
        <v/>
      </c>
      <c r="G56" s="32" t="str">
        <f t="shared" si="3"/>
        <v/>
      </c>
      <c r="H56" s="32" t="str">
        <f t="shared" si="4"/>
        <v/>
      </c>
      <c r="I56" s="33"/>
      <c r="J56" s="53">
        <v>0</v>
      </c>
      <c r="K56" s="35"/>
      <c r="L56" s="35"/>
      <c r="M56" s="36"/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6"/>
      <c r="AC56" s="27"/>
      <c r="AD56" s="27"/>
      <c r="AE56" s="28"/>
      <c r="AF56" s="27"/>
      <c r="AG56" s="24"/>
      <c r="AH56" s="24"/>
      <c r="AI56" s="24"/>
      <c r="AJ56" s="24"/>
      <c r="AK56" s="24"/>
      <c r="AL56" s="24"/>
      <c r="AM56" s="24"/>
      <c r="AN56" s="24"/>
      <c r="AO56" s="26"/>
      <c r="AP56" s="29"/>
    </row>
    <row r="57" spans="1:42" s="5" customFormat="1" hidden="1">
      <c r="A57" s="30"/>
      <c r="B57" s="31" t="s">
        <v>116</v>
      </c>
      <c r="C57" s="54"/>
      <c r="D57" s="33"/>
      <c r="E57" s="32" t="str">
        <f>IF(D57="","",IF((OR(D57='[1]data validation'!A$1,D57='[1]data validation'!A$2,D57='[1]data validation'!A$5,D57='[1]data validation'!A$6,D57='[1]data validation'!A$14, D57='[1]data validation'!A$16)), "Indicate Date", "N/A"))</f>
        <v/>
      </c>
      <c r="F57" s="32" t="str">
        <f>IF(D57="","",IF((OR(D57='[1]data validation'!A$1,D57='[1]data validation'!A$2)), "Indicate Date", "N/A"))</f>
        <v/>
      </c>
      <c r="G57" s="32" t="str">
        <f t="shared" si="3"/>
        <v/>
      </c>
      <c r="H57" s="32" t="str">
        <f t="shared" si="4"/>
        <v/>
      </c>
      <c r="I57" s="33"/>
      <c r="J57" s="53">
        <v>0</v>
      </c>
      <c r="K57" s="35"/>
      <c r="L57" s="35"/>
      <c r="M57" s="36"/>
      <c r="N57" s="38"/>
      <c r="O57" s="27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28"/>
      <c r="AC57" s="27"/>
      <c r="AD57" s="27"/>
      <c r="AE57" s="28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29"/>
    </row>
    <row r="58" spans="1:42" s="5" customFormat="1" hidden="1">
      <c r="A58" s="30"/>
      <c r="B58" s="31" t="s">
        <v>117</v>
      </c>
      <c r="C58" s="32"/>
      <c r="D58" s="33"/>
      <c r="E58" s="32" t="str">
        <f>IF(D58="","",IF((OR(D58='[1]data validation'!A$1,D58='[1]data validation'!A$2,D58='[1]data validation'!A$5,D58='[1]data validation'!A$6,D58='[1]data validation'!A$14, D58='[1]data validation'!A$16)), "Indicate Date", "N/A"))</f>
        <v/>
      </c>
      <c r="F58" s="32" t="str">
        <f>IF(D58="","",IF((OR(D58='[1]data validation'!A$1,D58='[1]data validation'!A$2)), "Indicate Date", "N/A"))</f>
        <v/>
      </c>
      <c r="G58" s="32" t="str">
        <f t="shared" si="3"/>
        <v/>
      </c>
      <c r="H58" s="32" t="str">
        <f t="shared" si="4"/>
        <v/>
      </c>
      <c r="I58" s="33"/>
      <c r="J58" s="53">
        <v>0</v>
      </c>
      <c r="K58" s="35"/>
      <c r="L58" s="35"/>
      <c r="M58" s="36"/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6"/>
      <c r="AC58" s="27"/>
      <c r="AD58" s="27"/>
      <c r="AE58" s="28"/>
      <c r="AF58" s="27"/>
      <c r="AG58" s="24"/>
      <c r="AH58" s="24"/>
      <c r="AI58" s="24"/>
      <c r="AJ58" s="24"/>
      <c r="AK58" s="24"/>
      <c r="AL58" s="24"/>
      <c r="AM58" s="24"/>
      <c r="AN58" s="24"/>
      <c r="AO58" s="26"/>
      <c r="AP58" s="29"/>
    </row>
    <row r="59" spans="1:42" s="5" customFormat="1" hidden="1">
      <c r="A59" s="30"/>
      <c r="B59" s="46" t="s">
        <v>118</v>
      </c>
      <c r="C59" s="32"/>
      <c r="D59" s="33"/>
      <c r="E59" s="32" t="str">
        <f>IF(D59="","",IF((OR(D59='[1]data validation'!A$1,D59='[1]data validation'!A$2,D59='[1]data validation'!A$5,D59='[1]data validation'!A$6,D59='[1]data validation'!A$14, D59='[1]data validation'!A$16)), "Indicate Date", "N/A"))</f>
        <v/>
      </c>
      <c r="F59" s="32" t="str">
        <f>IF(D59="","",IF((OR(D59='[1]data validation'!A$1,D59='[1]data validation'!A$2)), "Indicate Date", "N/A"))</f>
        <v/>
      </c>
      <c r="G59" s="32" t="str">
        <f t="shared" si="3"/>
        <v/>
      </c>
      <c r="H59" s="32" t="str">
        <f t="shared" si="4"/>
        <v/>
      </c>
      <c r="I59" s="33"/>
      <c r="J59" s="53">
        <v>0</v>
      </c>
      <c r="K59" s="35"/>
      <c r="L59" s="35"/>
      <c r="M59" s="36"/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6"/>
      <c r="AC59" s="27"/>
      <c r="AD59" s="27"/>
      <c r="AE59" s="28"/>
      <c r="AF59" s="27"/>
      <c r="AG59" s="24"/>
      <c r="AH59" s="24"/>
      <c r="AI59" s="24"/>
      <c r="AJ59" s="24"/>
      <c r="AK59" s="24"/>
      <c r="AL59" s="24"/>
      <c r="AM59" s="24"/>
      <c r="AN59" s="24"/>
      <c r="AO59" s="26"/>
      <c r="AP59" s="29"/>
    </row>
    <row r="60" spans="1:42" s="5" customFormat="1" hidden="1">
      <c r="A60" s="30"/>
      <c r="B60" s="31" t="s">
        <v>91</v>
      </c>
      <c r="C60" s="32"/>
      <c r="D60" s="33"/>
      <c r="E60" s="32" t="str">
        <f>IF(D60="","",IF((OR(D60='[1]data validation'!A$1,D60='[1]data validation'!A$2,D60='[1]data validation'!A$5,D60='[1]data validation'!A$6,D60='[1]data validation'!A$14, D60='[1]data validation'!A$16)), "Indicate Date", "N/A"))</f>
        <v/>
      </c>
      <c r="F60" s="32" t="str">
        <f>IF(D60="","",IF((OR(D60='[1]data validation'!A$1,D60='[1]data validation'!A$2)), "Indicate Date", "N/A"))</f>
        <v/>
      </c>
      <c r="G60" s="32" t="str">
        <f t="shared" si="3"/>
        <v/>
      </c>
      <c r="H60" s="32" t="str">
        <f t="shared" si="4"/>
        <v/>
      </c>
      <c r="I60" s="33"/>
      <c r="J60" s="53">
        <v>0</v>
      </c>
      <c r="K60" s="35"/>
      <c r="L60" s="35"/>
      <c r="M60" s="36"/>
      <c r="N60" s="23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6"/>
      <c r="AC60" s="27"/>
      <c r="AD60" s="27"/>
      <c r="AE60" s="28"/>
      <c r="AF60" s="27"/>
      <c r="AG60" s="24"/>
      <c r="AH60" s="24"/>
      <c r="AI60" s="24"/>
      <c r="AJ60" s="24"/>
      <c r="AK60" s="24"/>
      <c r="AL60" s="24"/>
      <c r="AM60" s="24"/>
      <c r="AN60" s="24"/>
      <c r="AO60" s="26"/>
      <c r="AP60" s="29"/>
    </row>
    <row r="61" spans="1:42" s="5" customFormat="1" hidden="1">
      <c r="A61" s="30"/>
      <c r="B61" s="31" t="s">
        <v>99</v>
      </c>
      <c r="C61" s="32"/>
      <c r="D61" s="33"/>
      <c r="E61" s="32" t="str">
        <f>IF(D61="","",IF((OR(D61='[1]data validation'!A$1,D61='[1]data validation'!A$2,D61='[1]data validation'!A$5,D61='[1]data validation'!A$6,D61='[1]data validation'!A$14, D61='[1]data validation'!A$16)), "Indicate Date", "N/A"))</f>
        <v/>
      </c>
      <c r="F61" s="32" t="str">
        <f>IF(D61="","",IF((OR(D61='[1]data validation'!A$1,D61='[1]data validation'!A$2)), "Indicate Date", "N/A"))</f>
        <v/>
      </c>
      <c r="G61" s="32" t="str">
        <f t="shared" si="3"/>
        <v/>
      </c>
      <c r="H61" s="32" t="str">
        <f t="shared" si="4"/>
        <v/>
      </c>
      <c r="I61" s="33"/>
      <c r="J61" s="53">
        <v>0</v>
      </c>
      <c r="K61" s="35"/>
      <c r="L61" s="35"/>
      <c r="M61" s="36"/>
      <c r="N61" s="23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6"/>
      <c r="AC61" s="27"/>
      <c r="AD61" s="27"/>
      <c r="AE61" s="28"/>
      <c r="AF61" s="27"/>
      <c r="AG61" s="24"/>
      <c r="AH61" s="24"/>
      <c r="AI61" s="24"/>
      <c r="AJ61" s="24"/>
      <c r="AK61" s="24"/>
      <c r="AL61" s="24"/>
      <c r="AM61" s="24"/>
      <c r="AN61" s="24"/>
      <c r="AO61" s="26"/>
      <c r="AP61" s="29"/>
    </row>
    <row r="62" spans="1:42" s="5" customFormat="1" ht="22.5" hidden="1">
      <c r="A62" s="30"/>
      <c r="B62" s="31" t="s">
        <v>119</v>
      </c>
      <c r="C62" s="32"/>
      <c r="D62" s="33"/>
      <c r="E62" s="32" t="str">
        <f>IF(D62="","",IF((OR(D62='[1]data validation'!A$1,D62='[1]data validation'!A$2,D62='[1]data validation'!A$5,D62='[1]data validation'!A$6,D62='[1]data validation'!A$14, D62='[1]data validation'!A$16)), "Indicate Date", "N/A"))</f>
        <v/>
      </c>
      <c r="F62" s="32" t="str">
        <f>IF(D62="","",IF((OR(D62='[1]data validation'!A$1,D62='[1]data validation'!A$2)), "Indicate Date", "N/A"))</f>
        <v/>
      </c>
      <c r="G62" s="32" t="str">
        <f t="shared" si="3"/>
        <v/>
      </c>
      <c r="H62" s="32" t="str">
        <f t="shared" si="4"/>
        <v/>
      </c>
      <c r="I62" s="33"/>
      <c r="J62" s="53">
        <v>0</v>
      </c>
      <c r="K62" s="35"/>
      <c r="L62" s="35"/>
      <c r="M62" s="36"/>
      <c r="N62" s="23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6"/>
      <c r="AC62" s="27"/>
      <c r="AD62" s="27"/>
      <c r="AE62" s="28"/>
      <c r="AF62" s="27"/>
      <c r="AG62" s="24"/>
      <c r="AH62" s="24"/>
      <c r="AI62" s="24"/>
      <c r="AJ62" s="24"/>
      <c r="AK62" s="24"/>
      <c r="AL62" s="24"/>
      <c r="AM62" s="24"/>
      <c r="AN62" s="24"/>
      <c r="AO62" s="26"/>
      <c r="AP62" s="29"/>
    </row>
    <row r="63" spans="1:42" s="5" customFormat="1" ht="23.25" hidden="1" thickBot="1">
      <c r="A63" s="55"/>
      <c r="B63" s="56" t="s">
        <v>120</v>
      </c>
      <c r="C63" s="57"/>
      <c r="D63" s="58"/>
      <c r="E63" s="57" t="str">
        <f>IF(D63="","",IF((OR(D63='[1]data validation'!A$1,D63='[1]data validation'!A$2,D63='[1]data validation'!A$5,D63='[1]data validation'!A$6,D63='[1]data validation'!A$14, D63='[1]data validation'!A$16)), "Indicate Date", "N/A"))</f>
        <v/>
      </c>
      <c r="F63" s="57" t="str">
        <f>IF(D63="","",IF((OR(D63='[1]data validation'!A$1,D63='[1]data validation'!A$2)), "Indicate Date", "N/A"))</f>
        <v/>
      </c>
      <c r="G63" s="57" t="str">
        <f t="shared" si="3"/>
        <v/>
      </c>
      <c r="H63" s="57" t="str">
        <f t="shared" si="4"/>
        <v/>
      </c>
      <c r="I63" s="58"/>
      <c r="J63" s="59">
        <v>0</v>
      </c>
      <c r="K63" s="60"/>
      <c r="L63" s="60"/>
      <c r="M63" s="61"/>
      <c r="N63" s="23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6"/>
      <c r="AC63" s="27"/>
      <c r="AD63" s="27"/>
      <c r="AE63" s="28"/>
      <c r="AF63" s="27"/>
      <c r="AG63" s="24"/>
      <c r="AH63" s="24"/>
      <c r="AI63" s="24"/>
      <c r="AJ63" s="24"/>
      <c r="AK63" s="24"/>
      <c r="AL63" s="24"/>
      <c r="AM63" s="24"/>
      <c r="AN63" s="24"/>
      <c r="AO63" s="26"/>
      <c r="AP63" s="29"/>
    </row>
    <row r="65" spans="1:13">
      <c r="A65" s="63" t="s">
        <v>122</v>
      </c>
      <c r="M65" s="62"/>
    </row>
    <row r="66" spans="1:13" ht="8.25" customHeight="1">
      <c r="M66" s="62"/>
    </row>
    <row r="68" spans="1:13">
      <c r="A68" s="63" t="s">
        <v>123</v>
      </c>
      <c r="D68" s="63" t="s">
        <v>125</v>
      </c>
      <c r="E68" s="63" t="s">
        <v>127</v>
      </c>
      <c r="H68" s="63" t="s">
        <v>128</v>
      </c>
      <c r="J68" s="63" t="s">
        <v>129</v>
      </c>
    </row>
    <row r="69" spans="1:13">
      <c r="A69" s="63" t="s">
        <v>124</v>
      </c>
      <c r="D69" s="63" t="s">
        <v>126</v>
      </c>
      <c r="E69" s="63" t="s">
        <v>126</v>
      </c>
      <c r="H69" s="63" t="s">
        <v>126</v>
      </c>
      <c r="J69" s="63" t="s">
        <v>126</v>
      </c>
    </row>
    <row r="72" spans="1:13">
      <c r="A72" s="63" t="s">
        <v>130</v>
      </c>
      <c r="E72" s="63" t="s">
        <v>135</v>
      </c>
    </row>
    <row r="73" spans="1:13" ht="8.25" customHeight="1"/>
    <row r="75" spans="1:13">
      <c r="A75" s="63" t="s">
        <v>131</v>
      </c>
      <c r="D75" s="63" t="s">
        <v>133</v>
      </c>
      <c r="E75" s="63" t="s">
        <v>136</v>
      </c>
    </row>
    <row r="76" spans="1:13">
      <c r="A76" s="63" t="s">
        <v>132</v>
      </c>
      <c r="D76" s="63" t="s">
        <v>134</v>
      </c>
      <c r="E76" s="63" t="s">
        <v>137</v>
      </c>
    </row>
  </sheetData>
  <sheetProtection algorithmName="SHA-512" hashValue="CAf4+Fyow+82VlmNCXLlT/wK0SL6FhDElXfMzsuOM90UzcFHksvXhlLfH+uRZp8V495d7BWfhsbK8d09MuHpNg==" saltValue="MJtACjvkheiU5+nkmIzQfQ==" spinCount="100000" sheet="1" objects="1" scenarios="1" formatCells="0" formatRows="0" insertRows="0" deleteRows="0"/>
  <mergeCells count="16">
    <mergeCell ref="AC3:AE3"/>
    <mergeCell ref="AF3:AF4"/>
    <mergeCell ref="AG3:AO3"/>
    <mergeCell ref="AP3:AP4"/>
    <mergeCell ref="J3:L3"/>
    <mergeCell ref="M3:M4"/>
    <mergeCell ref="N3:N4"/>
    <mergeCell ref="O3:O4"/>
    <mergeCell ref="P3:AA3"/>
    <mergeCell ref="AB3:AB4"/>
    <mergeCell ref="I3:I4"/>
    <mergeCell ref="A3:A4"/>
    <mergeCell ref="B3:B4"/>
    <mergeCell ref="C3:C4"/>
    <mergeCell ref="D3:D4"/>
    <mergeCell ref="E3:H3"/>
  </mergeCells>
  <conditionalFormatting sqref="C28:M28 D36:M38 D43:M43 C44:M44 C39:M42 A5:M22 A45:M63 A29:M35 A36:B44 E36:H39 E42:H44 D23:M27 A23:C28 C36:C39 C43:C44">
    <cfRule type="containsBlanks" dxfId="2" priority="98">
      <formula>LEN(TRIM(A5))=0</formula>
    </cfRule>
  </conditionalFormatting>
  <conditionalFormatting sqref="E5:H63">
    <cfRule type="cellIs" dxfId="1" priority="97" operator="equal">
      <formula>"Indicate Date"</formula>
    </cfRule>
  </conditionalFormatting>
  <conditionalFormatting sqref="J5:J63">
    <cfRule type="cellIs" dxfId="0" priority="96" operator="equal">
      <formula>0</formula>
    </cfRule>
  </conditionalFormatting>
  <printOptions horizontalCentered="1"/>
  <pageMargins left="0" right="0" top="0.5" bottom="0.25" header="0.5" footer="0.5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APP-GPPB(MOOE)</vt:lpstr>
      <vt:lpstr>'APP-GPPB(MOOE)'!Print_Titles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2018-05-07T04:07:46Z</cp:lastPrinted>
  <dcterms:created xsi:type="dcterms:W3CDTF">2017-11-21T03:38:30Z</dcterms:created>
  <dcterms:modified xsi:type="dcterms:W3CDTF">2018-05-07T04:12:34Z</dcterms:modified>
</cp:coreProperties>
</file>